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8160" activeTab="0"/>
  </bookViews>
  <sheets>
    <sheet name="Planilha1" sheetId="1" r:id="rId1"/>
  </sheets>
  <definedNames/>
  <calcPr fullCalcOnLoad="1"/>
</workbook>
</file>

<file path=xl/sharedStrings.xml><?xml version="1.0" encoding="utf-8"?>
<sst xmlns="http://schemas.openxmlformats.org/spreadsheetml/2006/main" count="770" uniqueCount="166">
  <si>
    <t>PREFEITURA MUNICIPAL SAO MIGUEL ARCANJO
CNPJ: 46.634.333/0001-73</t>
  </si>
  <si>
    <t>PP</t>
  </si>
  <si>
    <t>R</t>
  </si>
  <si>
    <t>DIGITAÇÃO ELETRÔNICA DA PROPOSTA</t>
  </si>
  <si>
    <t>PREGÃO PRESENCIAL</t>
  </si>
  <si>
    <t>SEQUENCIA: 53</t>
  </si>
  <si>
    <t>Data Abertura: 28/01/2021 Hrs: 09:15</t>
  </si>
  <si>
    <t>Local Entrega: SECRETARIA MUNICIPAL DE SAÚDE, R. ANTONIO FOGAÇA DE ALMEIDA, 420 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</si>
  <si>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</si>
  <si>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</si>
  <si>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</si>
  <si>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</si>
  <si>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</si>
  <si>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</si>
  <si>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</si>
  <si>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</si>
  <si>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</si>
  <si>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</si>
  <si>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</si>
  <si>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</si>
  <si>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</si>
  <si>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</si>
  <si>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</si>
  <si>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</si>
  <si>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Abaixador de língua, descartável, em madeira lisa, tipo espátula, com extremidade arredondada sem rebarbas, descartável, medindo aproximadamente 14 cm de comprimento; 1,4 cm de largura; 0,5 mm de espessura, contendo na embalagem, número de lote, data de fabricação, pacote com 100 unidades</t>
  </si>
  <si>
    <t>PCT</t>
  </si>
  <si>
    <t>Aberta</t>
  </si>
  <si>
    <t>Água destilada não estéril, não injetável, quimicamente pura, galão de 5 litros, para uso em autoclave.</t>
  </si>
  <si>
    <t>GL</t>
  </si>
  <si>
    <t>Água destilada, para injeção, embalagem 10ml</t>
  </si>
  <si>
    <t>AMP</t>
  </si>
  <si>
    <t>Água oxigenada (peróxido de hidrogênio) 10 volumes, frasco plástico contendo 1 litro.</t>
  </si>
  <si>
    <t>FR</t>
  </si>
  <si>
    <t>Agulha descartável para caneta de insulina 0,25mm x 08mm - caixa com 100 unidades, confeccionada em aço inoxidável, atóxica, com bisel trifacetado, compatível com todas as canetas disponíveis no mercado.</t>
  </si>
  <si>
    <t>CX</t>
  </si>
  <si>
    <t>Agulha hipodérmica descartável, 0,45x13mm,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</si>
  <si>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UN</t>
  </si>
  <si>
    <t>Agulha hipodérmica descartável, 0,55x20mm,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</si>
  <si>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0,70x25mm,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</si>
  <si>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0,70x30mm,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</si>
  <si>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0,80x25mm,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</si>
  <si>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1,00x30mm,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t>
  </si>
  <si>
    <t>Agulha hipodérmica descartável, 1,20x40mm,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</si>
  <si>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Álcool em gel, antisséptico, 70º, válvula pump, uso hospitalar, frasco 500 gramas.</t>
  </si>
  <si>
    <t>Álcool etílico 70º, líquido, uso hospitalar, frasco de 1 litro.</t>
  </si>
  <si>
    <t>Algodão Hidrófilo confeccionado com fibras 100% algodão, branco, puro, alto poder de absorção, embalagem 250g,acondicionado em rolo, com camada contínua sobre papel apropriado e receber segundo envoltorio para completa proteção do material, isento de impurezas e produtos químicos.</t>
  </si>
  <si>
    <t>RL</t>
  </si>
  <si>
    <t>Algodão Hidrófilo confeccionado com fibras 100% algodão, branco, puro, alto poder de absorção, embalagem 500g,acondicionado em rolo, com camada contínua sobre papel apropriado e receber segundo envoltorio para completa proteção do material, isento de impurezas e produtos químicos.</t>
  </si>
  <si>
    <t>Almotolia de plástico de bico reto, na cor branca capacidade para 250 ml. Composta de 3 partes: bisnaga, bico rosqueador e tampa, confeccionada inteiramente em material plástico apropriado, resistente, flexível, bisnaga inteiriça, transparente, bico confeccionado em plástico flexível, provido de encaixe adequado para fechamento perfeito. Rosqueador confeccionado em plástico rígido provido de rosca, proporcionando perfeito encaixe de bisnaga: tampa confeccionada em plástico rígido.</t>
  </si>
  <si>
    <t>Atadura crepe de 10cm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</si>
  <si>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Atadura crepe de 15cm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</si>
  <si>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Atadura crepe de 20cm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</si>
  <si>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Avental Descartável, tamanho único, confeccionado em TNT (tecido não tecido), com gramatura mínima de 30g/m2, sem emendas, furos, rasgos ou defeito, com bordas bem acabadas com costura tipo overlock, decote redondo, manga longa, com abertura na parte posterior e fechamen total em transpasse, através de cadarços com comprimento suficiente para fechamento da região abdominal. Embalado em pacotes com 10 unidades.</t>
  </si>
  <si>
    <t>Bobina de papel para eletrocardiógrafo nas dimensões de 80mm x 30m</t>
  </si>
  <si>
    <t>Bolsa coletora de urina, sistema fechado, confeccionada em PVC atóxico, estéril, descartável, capacidade de 2000 ml, graduado a cada 100ml, frente transparente com escala de volume impressa de forma legível, opaca no verso, bordas termo-seladas, bordas arrredondadas, com válvula anti-refluxo, pinça corta fluxo, coldre para proteção e suporte ou cadarço para fixação do conjunto, dispositivo para coleta de amostra de urina com adaptador universal e tampa protetora, extensor medindo no mínimo 1,10m, embalado individualmente em papel grau cirúrgico, contendo externamente os dados de identificação, procedência, número de lote, método, data e validade de esterilização, data de fabricação, prazo de validade e número de registro no MS.</t>
  </si>
  <si>
    <t>Bolsa para colostomia, fechada, descartável, feita em plástico atóxico, opaca, formato retangular, com bordas devidamente seladas, isentas de furo, emendas ou  qualquer outro defeito prejudicial à sua finalidade, com barreira de resina sintética e adesivo microporoso, com diâmetro de 19 a 64 mm, hipoalergênica, confeccionada com no mínimo 2 películas e tela protetora de poliéster não tecido que permita a respiração da pele.</t>
  </si>
  <si>
    <t>Caneta ponta fina (0,5) para eletrocardiograma, cor preta, para registro em Aparelhos Dixtal EP-3.</t>
  </si>
  <si>
    <t>Cânula para traqueostomia, confeccionada em PVC termossensível, moldável quando aquecida pela temperatura do corpo , 5,5, pediátrica, sem balão, com fenestra, radiopaca, conector universal 15mm, esterilizada em óxido de etileno, marcação à laser na flange,  obturador maleável de extremidade arredondada que facilita a inserção, com tira para fixação.</t>
  </si>
  <si>
    <t>Cânula traqueal metálica cromada com multiorifícios com cânula interna mandril guia válvula de fala rosqueável do mesmo material - N 5 (medindo 11 0mm de diâmetro x 7,5cm de comprimento) asas de fixação para cadarço, Embalagem individual, não estéril, reprocessável</t>
  </si>
  <si>
    <t>Cânula traqueal metálica cromada com multiorifícios com cânula interna mandril guia válvula de fala rosqueável do mesmo material - N 6 (medindo 120mm de diâmetro x 8,0cm de comprimento) asas de fixação para cadarço. Embalagem individual, não estéril, reprocessável.</t>
  </si>
  <si>
    <t>Cateter para infusão intravenosa de uso periférico sobre agulha, estéril, atóxico, radiopaco, apirogênico, esterilizado à óxido de etileno, produto descartável de uso único. Tamanho 1.3mmx32mm - 18G, caixa com 100 unidades.</t>
  </si>
  <si>
    <t>Cateter para infusão intravenosa de uso periférico sobre agulha, estéril, atóxico, radiopaco, apirogênico, esterilizado à óxido de etileno, produto descartável de uso único. Tamanho 1.1mmx32mm - 20G, caixa com 100 unidades.</t>
  </si>
  <si>
    <t>Cateter para infusão intravenosa de uso periférico sobre agulha, estéril, atóxico, radiopaco, apirogênico, esterilizado à óxido de etileno, produto descartável de uso único. Tamanho 0.9mmx25mm - 22G, caixa com 100 unidades.</t>
  </si>
  <si>
    <t>Cateter nasal, para administrar oxigênio de baixo fluxo (1 a 5 lpm) em pacientes adultos e pediátricos, 2,5 mt, em PVC e cânula em silicone; pode ser utilizado com extensões de até 20m, transparente, fluxo contínuo, compatível com cilindros e concentradores de oxigênio;</t>
  </si>
  <si>
    <t>Cateter vesical masculino, lubrificado, com revestimento hidrofílico, calibre FR/CH 12, acondicionado em embalagem estéril, marcas Speedcath, Easicath, Lofric, Actreens Glys, Simplycath, Magic 3 ou Flocath (conforme mandado de segurança)</t>
  </si>
  <si>
    <t>Cloreto de sódio,0,9%, solução estéril, injetável, 100ml</t>
  </si>
  <si>
    <t>BOLSA</t>
  </si>
  <si>
    <t>Cloreto de sódio,0,9%, solução estéril, injetável, 500ml</t>
  </si>
  <si>
    <t>Cloreto de sódio,0,9%, solução estéril, injetável, 250ml</t>
  </si>
  <si>
    <t>Cloridrato de Lidocaína, 2%, com vaso constritor, frasco com 20ml</t>
  </si>
  <si>
    <t>Cloridrato de Lidocaína, 2%, sem vaso constritor, frasco com 20ml</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</si>
  <si>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número do lote; data de fabricação; data de validade ou prazo de validade; dados do fabricante; origem; nº do registro do produto, registro ANVISA; nome do responsável técnico; capacidade 07 litros</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</si>
  <si>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número do lote; data de fabricação; data de validade ou prazo de validade; dados do fabricante; origem; nº do registro do produto, registro ANVISA; nome do responsável técnico; capacidade 13 litros.</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</si>
  <si>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número do lote, data de fabricação; data de validade ou prazo de validade; dados do fabricante; origem; nº do registro do produto, registro ANVISA; nome do responsável técnico; capacidade 20 litros.</t>
  </si>
  <si>
    <t>Coletor universal graduado, 80ml, estéril, confeccionado em polipropileno translúcido, estéril, embalado individualmente, com pá plástica, tampa roscável, pacote com 100 unidades.</t>
  </si>
  <si>
    <t>Compressa de gaze 7,5 x 7,5 cm dobrada, hidrófila não estéril, conforme NBR13841 confeccionada com 13 fios, apresentando 5 dobras e 8 camadas, cor branca, bordas devidamente voltadas para dentro, que evitam soltura de fios, embalagem plástica, constando na parte externa os dados de identificação do fabricante e marca, pacote com 500 unidades.</t>
  </si>
  <si>
    <t>Compressa de gaze hidrófila, estéril, medindo 7,5 x 7,5 cm dobrada e 15x30cm aberta, confeccionada em 100% algodão, sem filamento radiopaco, densidade de 13 fios por cm2, alvejada e hidrofilizada, isenta de resíduos, amido, alvejante óptico, manchas, fios soltos, dobras irregulares, o produto deverá atender a NBR 13.843,embalada em material que promova barreira microbiana e abertura asséptica, pacote com 10 unidades.</t>
  </si>
  <si>
    <t>Curativo bandagem adesivo, antisséptico, redondo, diâmetro 25mm, uso pós punção, estéril, antialérgico, embalados individualmente em envelope com sistema de abertura em pétala e esterilizados por óxido de etileno, caixa com 500 unidades.</t>
  </si>
  <si>
    <t>Curativo Bota de Unna, confeccionada por bandagem elástica flexível em gase branca impregnada com óxido de zinco, glicerol, acácia, óleo de rícino, medindo 10cm x 9m, para curativo de lesões de membros inferiores, embalado em material que garanta a integridade do produto.</t>
  </si>
  <si>
    <t>Curativo cirúrgico estéril 15 x 60cm manta 100% algodão envolto em tecido de gaze. Dimensões fechado: 15cm x 7,5cm. Dimensões aberto: 15cm x 60cm</t>
  </si>
  <si>
    <t>Curativo de Hidrogel com Alginato de Cálcio, Sódio e Carboximetilcelulose, registrado no Ministério da Saúde na Classe de Risco III, embalado individualmente em bisnaga de alumínio com Tampa Flip Top, contendo dados de identificação do produto, nº do lote, validade e nº do registro no Ministério da Saúde, bisnaga 85grs.</t>
  </si>
  <si>
    <t>BG</t>
  </si>
  <si>
    <t>Curativo composto por alginato de cálcio, carboximetilcelulose (CMC) e complexo de prata iônica, tamanho mínimo 15cm x 15cm</t>
  </si>
  <si>
    <t>Detergente enzimático concentrado, a base de amilase, lípase e protease, produto notificado na Anvisa, 1 litro.</t>
  </si>
  <si>
    <t>Eletrodo descartável para monitorização cardíaca, ECG e diagnósticos em adulto e infantil, feito de espuma emborrachada, impermeável, com placa de metal recoberta de prata/cloreto de prata, impregnada com gel sólido de cloreto de potássio, protegido por revestimento que mantenha a umidade do gel, com adesivo hipoalergênico que mantenha o eletrodo aderido por pelo menos 48 horas, resistente à manipulação e sudorese e eu não cause danos à pele. Pino universal em aço inox na face superior adaptável aos cabos de aparelhos de registro cardiográfico, medida aproximada 42x37mm, embalado conforme a praxe do fabricante, cada pacote com 50 unidades. trazendo externamente os dados de identificação, procedência, número de lote, data de fabricação, prazo de validade e número de registro no Ministério da Saúde.</t>
  </si>
  <si>
    <t>Equipo macrogotas para administração de soluções parenterais, PVC, atóxico, tubo medindo no mínimo 1,40mt, com ponta perfurante para ampola plástica, com pinça rolete de alta precisão, com corta fluxo, com injetor lateral, com sistema auto cicatrizante, conector macho luer lock com protetor, respiro com filtro de ar hidrófobo bacteriológico, de 0,2 micra, câmara flexível com filtro de partículas, embalado em papel grau cirúrgico e filme transparente, individual, estéril.</t>
  </si>
  <si>
    <t>Equipo para nutrição, confeccionado em PVC, estéril; possui ponta perfurante com tampa protetora, câmara de gotejamento; viabiliza o controle de fluxo de soluções, uma vez que, possui pinça rolete que garante precisão no controle de gotejamento; tubo Azul, que evita a conexão acidental com o acesso venoso; conectores escalonado; atóxico e apirogênico; descartável e de uso único.</t>
  </si>
  <si>
    <t>Equipo soro, microgotas com bureta graduada entre 100ml e 150ml, escala de 10 ml em 10 ml ou de 5 em 5 ml,pvc, para soluções fotossensíveis, injetor lateral, pinça rolete, câmara de gotejamento flexível, com filtro bacteriano, atóxico, apirogênico, descartável e estéril, selo INMETRO.</t>
  </si>
  <si>
    <t>Escalpe, cânula em aço inox para infusão intravenosa, atóxico, apirogênico, estéril, polietileno, PVC, produto descartável de uso único. Tamanho 21G, caixa com 100 unidades.</t>
  </si>
  <si>
    <t>Escalpe, cânula em aço inox para infusão intravenosa, atóxico, apirogênico, estéril, polietileno, PVC, produto descartável de uso único. Tamanho 23G, caixa com 100 unidades.</t>
  </si>
  <si>
    <t>Escalpe, cânula em aço inox para infusão intravenosa, atóxico, apirogênico, estéril, polietileno, PVC, produto descartável de uso único. Tamanho 25G, caixa com 100 unidades.</t>
  </si>
  <si>
    <t>Escova ginecológica para coleta de material do canal endocervical, estéril, descartável, embalada individualmente em papel cirúrgico e/ou filme termoplástico, cabo de 15cm ou 16cm,cerdas macias de nylon medindo entre 2cm e 3cm,pacote com 100 unidades</t>
  </si>
  <si>
    <t>Esparadrapo, largura 100 mm, comprimento 4,50 m, impermeável, composto de tecido 100% algodão com tratamento especial para proporcionar facilidade de rasgo sem desfiamento, massa adesiva à base de borracha natural, óxido de zinco e resinas. Deve possuir excelente adesividade, fixação, flexibilidade, resistência e impermeabilidade. Com bordas serrilhadas para favorecer e orientar o corte em linha reta, sem o uso de instrumentos cortantes. Embalagem em carretel plástico com capa, contendo dados de identificação, número do lote, data de fabricação e validade, registro na ANVISA.</t>
  </si>
  <si>
    <t>Espátula de Ayre, confeccionada em madeira resistente, maleável, extremidade superior bifurcada e arredondada e inferior arredondada, uso único descartável, pacote com 100 unidades</t>
  </si>
  <si>
    <t>Espéculo vaginal, em polietileno cristal, estéril, descartável, sem lubrificação, embalagem individual, tamanho grande, cada pacote com 100 unidades.</t>
  </si>
  <si>
    <t>Espéculo vaginal, em polietileno cristal, estéril, descartável, sem lubrificação, embalagem individual, tamanho médio, cada pacote com 100 unidades.</t>
  </si>
  <si>
    <t>Espéculo vaginal, em polietileno cristal, estéril, descartável, sem lubrificação, embalagem individual, tamanho pequeno, cada pacote com 100 unidades.</t>
  </si>
  <si>
    <t>Extensão para oxigênio, para Cateter Nasal, com extremidades flexíveis, permitindo a passagem do oxigênio, mesmo que tenho algum tipo de dobra na mesma, em PVC, transparente, compatível com cilindros e concentradores de oxigênio;</t>
  </si>
  <si>
    <t>Fita adesiva hospitalar, material não tecido de viscose rayon, bege, largura 19 mm, comprimento 50 m, com adesivo acrílico hipoalergênico.</t>
  </si>
  <si>
    <t>Fita cirúrgica adesiva, tipo microporosa, material não tecido de viscose rayon, cor branca, largura 25mm, comprimento 10m, com adesivo acrílico hipoalergênico.</t>
  </si>
  <si>
    <t>Fita cirúrgica adesiva, tipo microporosa, material não tecido de viscose rayon, cor branca, largura 100mm, comprimento 4,5m, com adesivo acrílico hipoalergênico.</t>
  </si>
  <si>
    <t>Fita para autoclave, confeccionada com dorso de papel crepado de fibra de celulose contendo listras diagonais de uma tinta termorreativa, resistente à temperaturas de até 180°C. Apresentada em forma de rolo, embalada individualmente em saco plástico. Tamanho: 19mmx30m.</t>
  </si>
  <si>
    <t>Fixador celular, em spray, composto de álcool etílico extra fino a 95%, carbowax a 2,5%, propelentes de buitano/propano 4(80/20), acondicionado em embalagem pet metálica ou transparente com no mínimo 100ml, contendo dados de identificação e composição, data de fabricação, validade e número do lote.</t>
  </si>
  <si>
    <t>Fixador para cânula e tubo, em para traqueostomia em tecido de algodão, atóxico, hipoalérgico e anti-escaras, não estéril, anatômico, sem rebarbas com 02 bandas, com velcro nas extremidades para fixação, tamanho adulto, a apresentação do produto devera obedecer a legislação atual vigente, embalado em material que garanta a integridade do produto</t>
  </si>
  <si>
    <t>Frasco descartável para nutrição enteral, capacidade 300ml,graduado a cada 50ml,permite tratamento térmico (aquecimento, resfriamento) estéril, confeccionado em plástico atóxico, tampa roscável com saída para adaptar ao equipo, com lacre que impede o vazamento, alça de fixação na base para pendurar o frasco, registro na ANVISA.</t>
  </si>
  <si>
    <t>Frasco Umidificador para oxigênio em PVC 250 ml porca nylon com nível mínimo e máximo.</t>
  </si>
  <si>
    <t>Gel condutor para uso em exames de eletrocardiograma (ECG), para uso em desfibriladores e em bisturis elétricos. O produto deve não atacar os eletrodos, possuir alta condutividade, pH neutro, ser inodoro (não deve deixar aroma indesejável na pele do paciente), não ser gorduroso, ser isento de sal e de álcool, ser de fácil remoção da pele do paciente - Frasco com 1.000 ml.</t>
  </si>
  <si>
    <t>Gel condutor,  para uso como meio de contato para transmissão ultrassônica, em aparelhos de ultrassonografia, ecógrafos e dopplers incolor, inodoro, não gorduroso, humectante, solúvel em água facilitando a remoção após o exame, frasco de 01 Kg, registro no Ministério da Saúde.</t>
  </si>
  <si>
    <t>Iodopovidona (PVPI); Concentração: 10 % (teor de iodo 1%); forma farmacêutica: solução degermante; apresentação: frasco com 1.000 ml</t>
  </si>
  <si>
    <t>Lanceta descartável 28g, 0,375 mm, para punção digital em aço inox, bisel trifacetado embutido em corpo plástico, com tampa protetora de fácil remoção que proteja a lanceta após o uso . Embalagem resistente que garanta a integridade do produto.</t>
  </si>
  <si>
    <t>Lâmina de bisturi em aço inoxidável, nº 11, estéril, descartável, formato anatômico, ajuste firme da lâmina, estéril, isenta de rebarba e sinais de oxidação, ponta afiada, perfeita adaptação ao cabo, com proteção na lâmina, embalagem individual estéril  de alumínio hermeticamente fechado, especificação na embalagem, registro no MS, caixa 100 unidades.</t>
  </si>
  <si>
    <t>Lâmina para microscopia, arestas lapidadas com uma extremidade fosca, tamanho 25,4x76,2 mm e espessura 1,0 a 1,2mm,caixa com 50 unidades, contendo dados de identificação e procedência.</t>
  </si>
  <si>
    <t>Lençol descartável em TNT, 100% polipropileno, para maca hospitalar, com elástico, tamanho 2,00x0,90cm, pacote com 10 unidades.</t>
  </si>
  <si>
    <t>Lençol hospitalar descartável, confeccionado em papel com 100% de celulose, branco, com alvura mínima de 80 %, picotado, flexível, isento de substâncias químicas e alergênicas, sem furos, manchas, rasgos ou outros defeitos cor branca, textura firme e alta resistência, em rolos, embalados individualmente em saco plástico, tamanho 50 cm x 50 m, com gramatura de no mínimo 28 g/m² contendo identificação e procedência.</t>
  </si>
  <si>
    <t>Luva cirúrgica, material látex natural, tamanho 7,00, esterilidade estéril, características adicionais comprimento mínimo de 28cm, apresentação lubrificada com pó bioabsorvível, atóxica, tipo uso descartável, formato anatômico,  com abertura asséptica,  embalada  em par, punho com bainha ou frisos, contendo no punho, as informações: tamanho, lote e CA(Certificado de Aprovação do Ministério do Trabalho- N.R. 6), conforme NBR 13391/95.embalagem adequada, segura, compatível com o processo de esterilização e que permita abertura e transferência com técnica asséptica, contendo dados de identificação, procedência, data de esterilização, prazo de validade, atender a legislação sanitária vigente e pertinente ao produto, selo INMETRO.</t>
  </si>
  <si>
    <t>PAR</t>
  </si>
  <si>
    <t>Luva cirúrgica, material látex natural, tamanho 7,50, esterilidade estéril, características adicionais comprimento mínimo de 28cm, apresentação lubrificada com pó bioabsorvível, atóxica, tipo uso descartável, formato anatômico,  com abertura asséptica,  embalada  em par, punho com bainha ou frisos, contendo no punho, as informações: tamanho, lote e CA(Certificado de Aprovação do Ministério do Trabalho- N.R. 6), conforme NBR 13391/95.embalagem adequada, segura, compatível com o processo de esterilização e que permita abertura e transferência com técnica asséptica, contendo dados de identificação, procedência, data de esterilização, prazo de validade, atender a legislação sanitária vigente e pertinente ao produto, selo INMETRO.</t>
  </si>
  <si>
    <t>Luva para procedimento não cirúrgico, látex, natural íntegro e uniforme, lubrificada com pó bioabsorvível, descartável, atóxica, ambidestra, descartável, formato anatômico, resistente à tração, tamanho grande, cada caixa 100 unidades(50 pares), deve atender a norma ABNT NBR 11193/2009, selo INMETRO.</t>
  </si>
  <si>
    <t>Luva para procedimento não cirúrgico, látex, natural íntegro e uniforme, lubrificada com pó bioabsorvível, descartável, atóxica, ambidestra, descartável, formato anatômico, resistente à tração, tamanho médio, cada caixa 100 unidades(50 pares), deve atender a norma ABNT NBR 11193/2009, selo INMETRO.</t>
  </si>
  <si>
    <t>Luva para procedimento não cirúrgico, látex, natural íntegro e uniforme, lubrificada com pó bioabsorvível, descartável, atóxica, ambidestra, descartável, formato anatômico, resistente à tração, tamanho pequeno, cada caixa 100 unidades(50 pares), deve atender a norma ABNT NBR 11193/2009, selo INMETRO.</t>
  </si>
  <si>
    <t>Luva plástica, descartável em E.V.A (Etileno Acetato de Vinila) individual, estéril, com espessura 0,04 micras, acondicionadas em pacotes com 100 unidades, apropriada para uso em laboratórios e setores médico hospitalar, alta sensibilidade, macia, resistente ao armazenamento em temperatura até 30 graus, tamanho único.</t>
  </si>
  <si>
    <t>Máscara cirúrgica descartável atóxica, com elástico, hipoalergênica, 100% polipropileno, não inflamável, conforme norma ABNT NBR 15052:2004, caixa com 50 unidades, registro ANVISA.</t>
  </si>
  <si>
    <t>Máscara/ protetor facial (face shield) tipo peça inteira contra partículas e contaminantes, 100% polipropileno (PP) transparente com dimensões mínimas: de espessura 0,50 mm, largura 300 mm e altura 240mm, com faixas de fixação ajustáveis ou autoajustáveis e ter, no mínimo 30 mm de largura sobre qualquer parte que possa estar em contato com o usuário. Devem atender aos requisitos estabelecidos na norma técnica ABNT NBR ISO 13688:2017 e/ ou a RDC 356 de 23/03/2020.</t>
  </si>
  <si>
    <t>Máscara/Respirador PFF2/N95, dobrável, para ambiente hospitalar, eficiência mínima de filtragem de 94%, Eficiência de Filtração Bacteriológica, formato de concha com tira metálica para ajuste do septo nasal, com C.A válido e impresso na embalagem ou na máscara, confeccionada em material inodoro, atóxico e hipoalergênico, camada externa em NT PES (Não tecido a base de polipropileno); elemento filtrante, com resistência adequada à sua finalidade, com um par de elástico para fixação, que não permita entrada de ar pela lateral, apresentação em material que garanta a integridade do produto, rotulagem respeitando a legislação atual vigente.</t>
  </si>
  <si>
    <t>Óculos de proteção, destinado para proteção contra impactos, composto de visor em peca única em policarbonato, lente deverá ser em policarbonato, com tratamento antirrisco e antiembaçante, resistente a impacto de partículas volantes frontais e luminosidade intensa, o óculos deverá proporcionar visão panorâmica e periférica, hastes com ajuste de comprimento , embalado individualmente em embalagem apropriada individual, e suas condições deverão atender a norma ANSI Z87 e certificado de aprovação do Ministério do trabalho e emprego</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</si>
  <si>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10cm x 100metros,70g/m2, de acordo com a legislação atual vigente</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</si>
  <si>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15cm x 100metros,70g/m2, de acordo com a legislação atual vigente</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</si>
  <si>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20cm x 100metros,70g/m2, de acordo com a legislação atual vigente</t>
  </si>
  <si>
    <t>Papel termossensível para uso em vídeo impressoras de equipamentos de ultrassonografia, embalado em rolo com 110mm de largura e 20mts de comprimento, enrolado uniformemente, em embalagem individual e contendo externamente os dados de identificação, procedência, número do lote, data de fabricação, prazo de validade e número de registro no MS.</t>
  </si>
  <si>
    <t>Saco estéril, com tarja de identificação, com tiossulfato de sódio, para análise de água, capacidade mínima 100 ml, pacote com 100 unidades.</t>
  </si>
  <si>
    <t>Seringa descartável para insulina com capacidade para 1ml (100UI), com escala externa gravada, indelével, precisa e visível de 2 em 2 unidades, agulha fixa (integrada) de 8 mm x 0,30 mm de diâmetro em aço inoxidável, hermética e individualmente embaladas, permitindo a abertura com técnicas assépticas, siliconizada, nivelada, polida cilíndrica, reta, oca, com bisel trifacetado, afiada, com canhão translúcido, provida de protetor que permita perfeita adaptação ao canhão, atender a NR 32 quanto ao dispositivo de segurança. O produto deverá atender a NBR ISO 8537 de 03/08/2006 e apresentar o selo de aprovação do INMETRO, conforme  Portaria n.º 503, de 29 de dezembro de 2011.</t>
  </si>
  <si>
    <t>Seringa descartável para insulina com capacidade para 0,5ml (50UI), com escala externa gravada, indelével, precisa e visível de 1 em 1 unidade, agulha fixa (integrada) de 8 mm x 0,30 mm de diâmetro em aço inoxidável, hermética e individualmente embaladas, permitindo a abertura com técnicas assépticas siliconizada, nivelada, polida cilíndrica, reta, oca, com bisel trifacetado, afiada, com canhão translúcido, provida de protetor que permita perfeita adaptação ao canhão, atender a NR 32 quanto ao dispositivo de segurança. O produto deverá atender a NBR ISO 8537 de 03/08/2006 e apresentar o selo de aprovação do INMETRO, conforme  Portaria n.º 503, de 29 de dezembro de 2011.</t>
  </si>
  <si>
    <t>Seringa hipodérmica de segurança, estéril, descartável, de uso único para uso geral em procedimentos terapêuticos, sem agulha, confeccionada em polipropileno e constituída por cilindro, êmbolo e graduação até 10ml. O cilindro é dividido em corpo com siliconização interna, bico tipo Luer-Lok, flange e dispositivo de segurança articulado pré acoplado ao corpo da seringa. O êmbolo é dividido em haste e rolha de borracha. A escala da graduação é de 1ml nos traços longos e de 0,2ml nos traços curtos. Esterilizado a óxido de etileno, atender a NR 32 quanto ao dispositivo de segurança. O produto deverá atender a NBR ISO 8537 de 03/08/2006 e apresentar o selo de aprovação do INMETRO, conforme  Portaria n.º 503, de 29 /12/2011.</t>
  </si>
  <si>
    <t>Seringa hipodérmica de segurança, estéril, descartável, de uso único para uso geral em procedimentos terapêuticos, confeccionada em polipropileno e constituída por cilindro, êmbolo e graduação até 3ml. O cilindro é dividido em corpo com siliconização interna, bico tipo Luer-Lok, flange e dispositivo de segurança articulado pré acoplado ao corpo da seringa. O êmbolo é dividido em haste e rolha de borracha. A escala da graduação é de 0,5ml nos traços longos e de 0,1ml nos traços curtos. Esterilizado a óxido de etileno, atender a NR 32 quanto ao dispositivo de segurança. O produto deverá atender a NBR ISO 8537 de 03/08/2006 e apresentar o selo de aprovação do INMETRO, conforme  Portaria n.º 503, de 29 de dezembro de 2011.</t>
  </si>
  <si>
    <t>Seringa hipodérmica de segurança, estéril, descartável, graduação até 5ml, de uso único para uso geral em procedimentos terapêuticos,  sem agulha, confeccionada em polipropileno e constituída por cilindro, êmbolo e . O cilindro é dividido em corpo com siliconização interna, bico tipo Luer-Lok, flange e dispositivo de segurança articulado pré acoplado ao corpo da seringa. O êmbolo é dividido em haste e rolha de borracha. A escala da graduação é de 1ml nos traços longos e de 0,2ml nos traços curtos. Esterilizado a óxido de etileno, atender a NR 32 quanto ao dispositivo de segurança. O produto deverá atender a NBR ISO 8537 de 03/08/2006 e apresentar o selo de aprovação do INMETRO, conforme  Portaria n.º 503, de 29 de dezembro de 2011.</t>
  </si>
  <si>
    <t>Seringa hipodérmica descartável, capacidade para 20ml sem agulha, estéril, graduação nítida, que não saia com facilidade, luer lok, com êmbolo plástico com proteção de borracha na ponta, silicatizado, com corte com ajuste perfeito, que não possibilite sobra de medicamentos no interior da seringa e que permita o adequado controle da infusão, com boa visibilidade, embalagem individual com local apropriado para abertura asséptica, em papel grau cirúrgico com filme transparente com dados de identificação do produto, procedimento, método de esterilização, data de fabricação e validade. O produto deverá atender a NBR ISO 8537 de 03/08/2006 e apresentar o selo de aprovação do INMETRO, conforme  Portaria n.º 503, de 29 de dezembro de 2011.</t>
  </si>
  <si>
    <t>Seringa hipodérmica descartável, capacidade para 20ml sem agulha, estéril, graduação nítida, que não saia com facilidade, bico luer slip cono luer slip, com êmbolo plástico com proteção de borracha na ponta, silicatizado, com corte com ajuste perfeito, que não possibilite sobra de medicamentos no interior da seringa e que permita o adequado controle da infusão, com boa visibilidade, embalagem individual com local apropriado para abertura asséptica, em papel grau cirúrgico com filme transparente com dados de identificação do produto, procedimento, método de esterilização, data de fabricação e validade. O produto deverá atender a NBR ISO 8537 de 03/08/2006 e apresentar o selo de aprovação do INMETRO, conforme  Portaria n.º 503, de 29 de dezembro de 2011.</t>
  </si>
  <si>
    <t>Solução composta por undecilaminopropil betaina 0,1%, polihexanida 0,1% e agua purificada 99,8%, p/ remover biofilmes e limpar as feridas; forma farmacêutica solução aquosa, em sistema fechado, estéril, livre de toxinas; forma de apresentação em frasco 350 ml</t>
  </si>
  <si>
    <t>Solução antisséptica aquosa 0,2% dermo suave 100ml.</t>
  </si>
  <si>
    <t>Sonda aspiração nº12, confeccionada em PVC, atóxica, apirogênico, esterilizado a Óxido de Etileno.</t>
  </si>
  <si>
    <t>Sonda de Foley de 2 vias nº 16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 registro na ANVISA.</t>
  </si>
  <si>
    <t>Sonda de Foley de 2 vias nº 18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 registro na ANVISA.</t>
  </si>
  <si>
    <t>Sonda de Foley de 2 vias nº 20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 registro na ANVISA.</t>
  </si>
  <si>
    <t>Sonda de Foley de 2 vias nº 22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t>
  </si>
  <si>
    <t>Sonda para gastrostomia, conjunto, composto de tubo a nível de pele, em silicone, calibre 16 fr, medindo 2,0 cm de comprimento, adaptador tipo balão de silicone, para fixação interna, válvula para encher balão, dispositivo anti-refluxo, estéril, embalagem individual, acondicionado em material que promova barreira microbiana a abertura asséptica, registro no MS/Anvisa.</t>
  </si>
  <si>
    <t>Sonda tipo botton, para gastrostomia, conjunto, composto de tubo a nível de pele, em silicone, calibre 24 fr, medindo 1,5 cm de comprimento, adaptador tipo balão de silicone, para fixação interna, válvula para encher balão, dispositivo anti-refluxo, estéril, embalagem individual, acondicionado em material que promova barreira microbiana a abertura asséptica, registro no MS/Anvisa.</t>
  </si>
  <si>
    <t>Sonda para gastrostomia, conjunto, composto de tubo a nível de pele, em silicone, calibre 18 fr, medindo 1,5  cm de comprimento, adaptador tipo balão de silicone, para fixação interna, válvula para encher balão, dispositivo anti-refluxo, estéril, embalagem individual, acondicionado em material que promova barreira microbiana a abertura asséptica, registro no MS/Anvisa.</t>
  </si>
  <si>
    <t>Sonda Uretral nº 08, confeccionada em PVC  transparente, atóxico, flexível e apirogênico, cristal, transparente de paredes finas e maleáveis, com 40 cm de comprimento, com ponta arredondada e fechada, com 1 furo lateral e provida na outra extremidade de um conector padrão. Produto embalado individualmente em envelopes confeccionados em papel grau cirúrgico, identificado, contendo 01 unidade.</t>
  </si>
  <si>
    <t>Sonda uretral nº 12, confeccionada em PVC transparente, atóxico e flexível, comprimento aproximado de 40 cm, conector com tampa, orifícios com diâmetro perfeitamente acabado, delimitado e regular em toda a superfície, cuidadosamente elaborado para não causar desconforto ao paciente, embalada individualmente em filme de polietileno, pacote com 1 unidade.</t>
  </si>
  <si>
    <t>Swab, material haste plástica, tipo ponta em rayon, embalado individualmente em papel grau cirúrgico, estéril, descartável, pacote com 100 unidades</t>
  </si>
  <si>
    <t>Tapete sanitizante, confeccionado em borracha vinílica sintética, com resistência química, anti chama, com borda para impedir derramamento de líquido, medindo no mínimo 1,00 x 0,60m, espessura mínima de 9,0mm, gramatura mínima de 3,3kg/m2, conforme norma ASTM-D418-68, na cor preta, cinza ou grafite.</t>
  </si>
  <si>
    <t>Termômetro clínico, digital, em polímero rígido, com faixa de medição de 32ºC - 42ºC, uso axilar e oral, memória da última medição, com bateria de lítio inclusa, com sinal sonoro que indica o fim da medição, som selo INMETRO.</t>
  </si>
  <si>
    <t>Termômetro infravermelho digital, de testa, medição de temperatura corporal, sem contato, com visualização instantânea da temperatura medida no display LCD iluminado, faixa de medição de temperatura corporal entre 32°C a 42,9 °C, alarmes de temperatura, desligamento automático, função liga e desliga laser, função liga e desliga luz no display, acompanhado de certificado de calibração, pilhas AA ou AAA e manual, registro na ANVISA, garantia mínima de 06 meses.</t>
  </si>
  <si>
    <t>Teste de gravidez, determinação por tira reativa, qualitativa, da gonadotrofina coriônica, através de anticorpos monoclonais e policlonais, com a formação de uma reação antígeno-anticorpo, em amostras de soro ou urina, reação com sensibilidade de no mínimo 25MU/ML, acondicionado em embalagem apropriada para o produto, rotulo com nº de lote, validade e temperatura de estocagem.</t>
  </si>
  <si>
    <t>Touca cirúrgica descartável confeccionada em base de fibras de 100% polipropileno hipoalérgica, formato anatômico, com total capacidade de ventilação, resistente e com elástico em toda sua extensão, gramatura aproximadamente 30gr, embalagem, constando os dados de dentificação, procedência, nr. do lote, pacote com 100 peças.</t>
  </si>
  <si>
    <t>Tubo para coleta de sangue a vácuo com gel e ativador de coágulo, produto estéril, dimensões 13x100mm, volume do tubo 5ml, pacotes com 100 unidades.</t>
  </si>
  <si>
    <t>Tubo tipo falcon 15 ml, 120x17mm, fundo cônico, estéril, em polipropileno, livre de DNA, inibidores de PCR, pirogênios/endotoxinas. Suporta altas e baixas temperaturas, tampa rosqueável, pacotes com 50 unidades.</t>
  </si>
  <si>
    <t>Vaselina líquida, disposta em frasco de 1 litro, devendo conter a identificação do fabricante, validade, lote e possuir registro em órgão competente.</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</si>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</sst>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entury Gothic"/>
      <family val="2"/>
    </font>
    <font>
      <sz val="11"/>
      <color indexed="8"/>
      <name val="Century Gothic"/>
      <family val="2"/>
    </font>
    <font>
      <sz val="18"/>
      <color indexed="54"/>
      <name val="Calibri Light"/>
      <family val="2"/>
    </font>
    <font>
      <b/>
      <sz val="15"/>
      <color indexed="54"/>
      <name val="Century Gothic"/>
      <family val="2"/>
    </font>
    <font>
      <b/>
      <sz val="13"/>
      <color indexed="54"/>
      <name val="Century Gothic"/>
      <family val="2"/>
    </font>
    <font>
      <b/>
      <sz val="11"/>
      <color indexed="54"/>
      <name val="Century Gothic"/>
      <family val="2"/>
    </font>
    <font>
      <sz val="11"/>
      <color indexed="17"/>
      <name val="Century Gothic"/>
      <family val="2"/>
    </font>
    <font>
      <sz val="11"/>
      <color indexed="20"/>
      <name val="Century Gothic"/>
      <family val="2"/>
    </font>
    <font>
      <sz val="11"/>
      <color indexed="60"/>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9"/>
      <name val="Century Gothic"/>
      <family val="2"/>
    </font>
    <font>
      <sz val="11"/>
      <color indexed="10"/>
      <name val="Century Gothic"/>
      <family val="2"/>
    </font>
    <font>
      <i/>
      <sz val="11"/>
      <color indexed="23"/>
      <name val="Century Gothic"/>
      <family val="2"/>
    </font>
    <font>
      <b/>
      <sz val="11"/>
      <color indexed="8"/>
      <name val="Century Gothic"/>
      <family val="2"/>
    </font>
    <font>
      <sz val="11"/>
      <color indexed="9"/>
      <name val="Century Gothic"/>
      <family val="2"/>
    </font>
    <font>
      <sz val="12"/>
      <name val="Arial"/>
      <family val="2"/>
    </font>
    <font>
      <sz val="8"/>
      <color indexed="8"/>
      <name val="Century Gothic"/>
      <family val="2"/>
    </font>
    <font>
      <b/>
      <sz val="8"/>
      <color indexed="8"/>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sz val="11"/>
      <color theme="0"/>
      <name val="Century Gothic"/>
      <family val="2"/>
    </font>
    <font>
      <sz val="11"/>
      <color rgb="FF3F3F76"/>
      <name val="Century Gothic"/>
      <family val="2"/>
    </font>
    <font>
      <sz val="11"/>
      <color rgb="FF9C5700"/>
      <name val="Century Gothic"/>
      <family val="2"/>
    </font>
    <font>
      <sz val="11"/>
      <color rgb="FF9C0006"/>
      <name val="Century Gothic"/>
      <family val="2"/>
    </font>
    <font>
      <b/>
      <sz val="11"/>
      <color rgb="FF3F3F3F"/>
      <name val="Century Gothic"/>
      <family val="2"/>
    </font>
    <font>
      <sz val="11"/>
      <color rgb="FFFF0000"/>
      <name val="Century Gothic"/>
      <family val="2"/>
    </font>
    <font>
      <i/>
      <sz val="11"/>
      <color rgb="FF7F7F7F"/>
      <name val="Century Gothic"/>
      <family val="2"/>
    </font>
    <font>
      <sz val="18"/>
      <color theme="3"/>
      <name val="Calibri Light"/>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sz val="8"/>
      <color theme="1"/>
      <name val="Century Gothic"/>
      <family val="2"/>
    </font>
    <font>
      <b/>
      <sz val="8"/>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5"/>
  <sheetViews>
    <sheetView showRowColHeaders="0" tabSelected="1" zoomScalePageLayoutView="0" workbookViewId="0" topLeftCell="G2">
      <selection activeCell="J10" sqref="J10"/>
    </sheetView>
  </sheetViews>
  <sheetFormatPr defaultColWidth="9.00390625" defaultRowHeight="16.5"/>
  <cols>
    <col min="1" max="6" width="0" style="0" hidden="1" customWidth="1"/>
    <col min="7" max="7" width="5.125" style="13" customWidth="1"/>
    <col min="8" max="8" width="40.625" style="17" customWidth="1"/>
    <col min="9" max="9" width="12.625" style="21" customWidth="1"/>
    <col min="10" max="10" width="3.625" style="21" customWidth="1"/>
    <col min="11" max="11" width="9.625" style="13" customWidth="1"/>
    <col min="12" max="12" width="13.00390625" style="5" bestFit="1" customWidth="1"/>
    <col min="13" max="14" width="0" style="0" hidden="1" customWidth="1"/>
    <col min="15" max="15" width="15.625" style="8" customWidth="1"/>
    <col min="16" max="16" width="35.625" style="10" customWidth="1"/>
    <col min="17" max="17" width="2.125" style="0" customWidth="1"/>
    <col min="18" max="16384" width="0" style="0" hidden="1" customWidth="1"/>
  </cols>
  <sheetData>
    <row r="1" spans="7:8" ht="42.75">
      <c r="G1" s="13" t="s">
        <v>2</v>
      </c>
      <c r="H1" s="16" t="s">
        <v>0</v>
      </c>
    </row>
    <row r="3" ht="16.5">
      <c r="H3" s="17" t="s">
        <v>3</v>
      </c>
    </row>
    <row r="5" ht="16.5">
      <c r="H5" s="17" t="s">
        <v>4</v>
      </c>
    </row>
    <row r="6" spans="1:8" ht="16.5">
      <c r="A6" s="1" t="s">
        <v>1</v>
      </c>
      <c r="H6" s="17" t="s">
        <v>5</v>
      </c>
    </row>
    <row r="7" spans="8:9" ht="16.5">
      <c r="H7" s="17" t="s">
        <v>6</v>
      </c>
      <c r="I7" s="21" t="s">
        <v>6</v>
      </c>
    </row>
    <row r="8" spans="8:9" ht="49.5">
      <c r="H8" s="17" t="s">
        <v>7</v>
      </c>
      <c r="I8" s="21" t="s">
        <v>8</v>
      </c>
    </row>
    <row r="10" ht="16.5">
      <c r="H10" s="18" t="s">
        <v>9</v>
      </c>
    </row>
    <row r="11" spans="8:15" ht="16.5">
      <c r="H11" s="34"/>
      <c r="L11" s="27"/>
      <c r="M11" s="26"/>
      <c r="N11" s="26"/>
      <c r="O11" s="25"/>
    </row>
    <row r="12" spans="8:15" ht="16.5">
      <c r="H12" s="18" t="s">
        <v>10</v>
      </c>
      <c r="O12" s="28"/>
    </row>
    <row r="13" spans="8:15" ht="16.5">
      <c r="H13" s="35"/>
      <c r="O13" s="28"/>
    </row>
    <row r="14" ht="16.5">
      <c r="O14" s="28"/>
    </row>
    <row r="15" ht="16.5">
      <c r="O15" s="28"/>
    </row>
    <row r="16" spans="1:18" ht="16.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81">
      <c r="A17">
        <v>13</v>
      </c>
      <c r="B17">
        <v>53</v>
      </c>
      <c r="C17">
        <v>2020</v>
      </c>
      <c r="D17">
        <v>1</v>
      </c>
      <c r="G17" s="15">
        <v>1</v>
      </c>
      <c r="H17" s="20" t="s">
        <v>24</v>
      </c>
      <c r="I17" s="23">
        <v>150</v>
      </c>
      <c r="J17" s="23" t="s">
        <v>25</v>
      </c>
      <c r="K17" s="15" t="s">
        <v>26</v>
      </c>
      <c r="L17" s="7"/>
      <c r="M17" s="2"/>
      <c r="N17" s="2"/>
      <c r="O17" s="29">
        <f>(IF(AND(J17&gt;0,J17&lt;=I17),J17,I17)*(L17-M17+N17))</f>
        <v>0</v>
      </c>
      <c r="P17" s="12"/>
      <c r="Q17" s="2"/>
      <c r="R17" s="2"/>
    </row>
    <row r="18" spans="1:18" ht="27">
      <c r="A18">
        <v>13</v>
      </c>
      <c r="B18">
        <v>53</v>
      </c>
      <c r="C18">
        <v>2020</v>
      </c>
      <c r="D18">
        <v>2</v>
      </c>
      <c r="G18" s="15">
        <v>2</v>
      </c>
      <c r="H18" s="20" t="s">
        <v>27</v>
      </c>
      <c r="I18" s="23">
        <v>75</v>
      </c>
      <c r="J18" s="23" t="s">
        <v>28</v>
      </c>
      <c r="K18" s="15" t="s">
        <v>26</v>
      </c>
      <c r="L18" s="7"/>
      <c r="M18" s="2"/>
      <c r="N18" s="2"/>
      <c r="O18" s="29">
        <f>(IF(AND(J18&gt;0,J18&lt;=I18),J18,I18)*(L18-M18+N18))</f>
        <v>0</v>
      </c>
      <c r="P18" s="12"/>
      <c r="Q18" s="2"/>
      <c r="R18" s="2"/>
    </row>
    <row r="19" spans="1:18" ht="16.5">
      <c r="A19">
        <v>13</v>
      </c>
      <c r="B19">
        <v>53</v>
      </c>
      <c r="C19">
        <v>2020</v>
      </c>
      <c r="D19">
        <v>3</v>
      </c>
      <c r="G19" s="15">
        <v>3</v>
      </c>
      <c r="H19" s="20" t="s">
        <v>29</v>
      </c>
      <c r="I19" s="23">
        <v>600</v>
      </c>
      <c r="J19" s="23" t="s">
        <v>30</v>
      </c>
      <c r="K19" s="15" t="s">
        <v>26</v>
      </c>
      <c r="L19" s="7"/>
      <c r="M19" s="2"/>
      <c r="N19" s="2"/>
      <c r="O19" s="29">
        <f>(IF(AND(J19&gt;0,J19&lt;=I19),J19,I19)*(L19-M19+N19))</f>
        <v>0</v>
      </c>
      <c r="P19" s="12"/>
      <c r="Q19" s="2"/>
      <c r="R19" s="2"/>
    </row>
    <row r="20" spans="1:18" ht="27">
      <c r="A20">
        <v>13</v>
      </c>
      <c r="B20">
        <v>53</v>
      </c>
      <c r="C20">
        <v>2020</v>
      </c>
      <c r="D20">
        <v>4</v>
      </c>
      <c r="G20" s="15">
        <v>4</v>
      </c>
      <c r="H20" s="20" t="s">
        <v>31</v>
      </c>
      <c r="I20" s="23">
        <v>38</v>
      </c>
      <c r="J20" s="23" t="s">
        <v>32</v>
      </c>
      <c r="K20" s="15" t="s">
        <v>26</v>
      </c>
      <c r="L20" s="7"/>
      <c r="M20" s="2"/>
      <c r="N20" s="2"/>
      <c r="O20" s="29">
        <f>(IF(AND(J20&gt;0,J20&lt;=I20),J20,I20)*(L20-M20+N20))</f>
        <v>0</v>
      </c>
      <c r="P20" s="12"/>
      <c r="Q20" s="2"/>
      <c r="R20" s="2"/>
    </row>
    <row r="21" spans="1:18" ht="54">
      <c r="A21">
        <v>13</v>
      </c>
      <c r="B21">
        <v>53</v>
      </c>
      <c r="C21">
        <v>2020</v>
      </c>
      <c r="D21">
        <v>5</v>
      </c>
      <c r="G21" s="15">
        <v>5</v>
      </c>
      <c r="H21" s="20" t="s">
        <v>33</v>
      </c>
      <c r="I21" s="23">
        <v>375</v>
      </c>
      <c r="J21" s="23" t="s">
        <v>34</v>
      </c>
      <c r="K21" s="15" t="s">
        <v>26</v>
      </c>
      <c r="L21" s="7"/>
      <c r="M21" s="2"/>
      <c r="N21" s="2"/>
      <c r="O21" s="29">
        <f>(IF(AND(J21&gt;0,J21&lt;=I21),J21,I21)*(L21-M21+N21))</f>
        <v>0</v>
      </c>
      <c r="P21" s="12"/>
      <c r="Q21" s="2"/>
      <c r="R21" s="2"/>
    </row>
    <row r="22" spans="1:18" ht="108">
      <c r="A22">
        <v>13</v>
      </c>
      <c r="B22">
        <v>53</v>
      </c>
      <c r="C22">
        <v>2020</v>
      </c>
      <c r="D22">
        <v>6</v>
      </c>
      <c r="G22" s="15">
        <v>6</v>
      </c>
      <c r="H22" s="20" t="s">
        <v>35</v>
      </c>
      <c r="I22" s="23">
        <v>3000</v>
      </c>
      <c r="J22" s="23" t="s">
        <v>36</v>
      </c>
      <c r="K22" s="15" t="s">
        <v>26</v>
      </c>
      <c r="L22" s="7"/>
      <c r="M22" s="2"/>
      <c r="N22" s="2"/>
      <c r="O22" s="29">
        <f>(IF(AND(J22&gt;0,J22&lt;=I22),J22,I22)*(L22-M22+N22))</f>
        <v>0</v>
      </c>
      <c r="P22" s="12"/>
      <c r="Q22" s="2"/>
      <c r="R22" s="2"/>
    </row>
    <row r="23" spans="1:18" ht="108">
      <c r="A23">
        <v>13</v>
      </c>
      <c r="B23">
        <v>53</v>
      </c>
      <c r="C23">
        <v>2020</v>
      </c>
      <c r="D23">
        <v>7</v>
      </c>
      <c r="G23" s="15">
        <v>7</v>
      </c>
      <c r="H23" s="20" t="s">
        <v>37</v>
      </c>
      <c r="I23" s="23">
        <v>750</v>
      </c>
      <c r="J23" s="23" t="s">
        <v>36</v>
      </c>
      <c r="K23" s="15" t="s">
        <v>26</v>
      </c>
      <c r="L23" s="7"/>
      <c r="M23" s="2"/>
      <c r="N23" s="2"/>
      <c r="O23" s="29">
        <f>(IF(AND(J23&gt;0,J23&lt;=I23),J23,I23)*(L23-M23+N23))</f>
        <v>0</v>
      </c>
      <c r="P23" s="12"/>
      <c r="Q23" s="2"/>
      <c r="R23" s="2"/>
    </row>
    <row r="24" spans="1:18" ht="108">
      <c r="A24">
        <v>13</v>
      </c>
      <c r="B24">
        <v>53</v>
      </c>
      <c r="C24">
        <v>2020</v>
      </c>
      <c r="D24">
        <v>8</v>
      </c>
      <c r="G24" s="15">
        <v>8</v>
      </c>
      <c r="H24" s="20" t="s">
        <v>38</v>
      </c>
      <c r="I24" s="23">
        <v>3750</v>
      </c>
      <c r="J24" s="23" t="s">
        <v>36</v>
      </c>
      <c r="K24" s="15" t="s">
        <v>26</v>
      </c>
      <c r="L24" s="7"/>
      <c r="M24" s="2"/>
      <c r="N24" s="2"/>
      <c r="O24" s="29">
        <f>(IF(AND(J24&gt;0,J24&lt;=I24),J24,I24)*(L24-M24+N24))</f>
        <v>0</v>
      </c>
      <c r="P24" s="12"/>
      <c r="Q24" s="2"/>
      <c r="R24" s="2"/>
    </row>
    <row r="25" spans="1:18" ht="108">
      <c r="A25">
        <v>13</v>
      </c>
      <c r="B25">
        <v>53</v>
      </c>
      <c r="C25">
        <v>2020</v>
      </c>
      <c r="D25">
        <v>9</v>
      </c>
      <c r="G25" s="15">
        <v>9</v>
      </c>
      <c r="H25" s="20" t="s">
        <v>39</v>
      </c>
      <c r="I25" s="23">
        <v>3750</v>
      </c>
      <c r="J25" s="23" t="s">
        <v>36</v>
      </c>
      <c r="K25" s="15" t="s">
        <v>26</v>
      </c>
      <c r="L25" s="7"/>
      <c r="M25" s="2"/>
      <c r="N25" s="2"/>
      <c r="O25" s="29">
        <f>(IF(AND(J25&gt;0,J25&lt;=I25),J25,I25)*(L25-M25+N25))</f>
        <v>0</v>
      </c>
      <c r="P25" s="12"/>
      <c r="Q25" s="2"/>
      <c r="R25" s="2"/>
    </row>
    <row r="26" spans="1:18" ht="108">
      <c r="A26">
        <v>13</v>
      </c>
      <c r="B26">
        <v>53</v>
      </c>
      <c r="C26">
        <v>2020</v>
      </c>
      <c r="D26">
        <v>10</v>
      </c>
      <c r="G26" s="15">
        <v>10</v>
      </c>
      <c r="H26" s="20" t="s">
        <v>40</v>
      </c>
      <c r="I26" s="23">
        <v>7500</v>
      </c>
      <c r="J26" s="23" t="s">
        <v>36</v>
      </c>
      <c r="K26" s="15" t="s">
        <v>26</v>
      </c>
      <c r="L26" s="7"/>
      <c r="M26" s="2"/>
      <c r="N26" s="2"/>
      <c r="O26" s="29">
        <f>(IF(AND(J26&gt;0,J26&lt;=I26),J26,I26)*(L26-M26+N26))</f>
        <v>0</v>
      </c>
      <c r="P26" s="12"/>
      <c r="Q26" s="2"/>
      <c r="R26" s="2"/>
    </row>
    <row r="27" spans="1:18" ht="94.5">
      <c r="A27">
        <v>13</v>
      </c>
      <c r="B27">
        <v>53</v>
      </c>
      <c r="C27">
        <v>2020</v>
      </c>
      <c r="D27">
        <v>11</v>
      </c>
      <c r="G27" s="15">
        <v>11</v>
      </c>
      <c r="H27" s="20" t="s">
        <v>41</v>
      </c>
      <c r="I27" s="23">
        <v>750</v>
      </c>
      <c r="J27" s="23" t="s">
        <v>36</v>
      </c>
      <c r="K27" s="15" t="s">
        <v>26</v>
      </c>
      <c r="L27" s="7"/>
      <c r="M27" s="2"/>
      <c r="N27" s="2"/>
      <c r="O27" s="29">
        <f>(IF(AND(J27&gt;0,J27&lt;=I27),J27,I27)*(L27-M27+N27))</f>
        <v>0</v>
      </c>
      <c r="P27" s="12"/>
      <c r="Q27" s="2"/>
      <c r="R27" s="2"/>
    </row>
    <row r="28" spans="1:18" ht="108">
      <c r="A28">
        <v>13</v>
      </c>
      <c r="B28">
        <v>53</v>
      </c>
      <c r="C28">
        <v>2020</v>
      </c>
      <c r="D28">
        <v>12</v>
      </c>
      <c r="G28" s="15">
        <v>12</v>
      </c>
      <c r="H28" s="20" t="s">
        <v>42</v>
      </c>
      <c r="I28" s="23">
        <v>3750</v>
      </c>
      <c r="J28" s="23" t="s">
        <v>36</v>
      </c>
      <c r="K28" s="15" t="s">
        <v>26</v>
      </c>
      <c r="L28" s="7"/>
      <c r="M28" s="2"/>
      <c r="N28" s="2"/>
      <c r="O28" s="29">
        <f>(IF(AND(J28&gt;0,J28&lt;=I28),J28,I28)*(L28-M28+N28))</f>
        <v>0</v>
      </c>
      <c r="P28" s="12"/>
      <c r="Q28" s="2"/>
      <c r="R28" s="2"/>
    </row>
    <row r="29" spans="1:18" ht="27">
      <c r="A29">
        <v>13</v>
      </c>
      <c r="B29">
        <v>53</v>
      </c>
      <c r="C29">
        <v>2020</v>
      </c>
      <c r="D29">
        <v>13</v>
      </c>
      <c r="G29" s="15">
        <v>13</v>
      </c>
      <c r="H29" s="20" t="s">
        <v>43</v>
      </c>
      <c r="I29" s="23">
        <v>375</v>
      </c>
      <c r="J29" s="23" t="s">
        <v>32</v>
      </c>
      <c r="K29" s="15" t="s">
        <v>26</v>
      </c>
      <c r="L29" s="7"/>
      <c r="M29" s="2"/>
      <c r="N29" s="2"/>
      <c r="O29" s="29">
        <f>(IF(AND(J29&gt;0,J29&lt;=I29),J29,I29)*(L29-M29+N29))</f>
        <v>0</v>
      </c>
      <c r="P29" s="12"/>
      <c r="Q29" s="2"/>
      <c r="R29" s="2"/>
    </row>
    <row r="30" spans="1:18" ht="16.5">
      <c r="A30">
        <v>13</v>
      </c>
      <c r="B30">
        <v>53</v>
      </c>
      <c r="C30">
        <v>2020</v>
      </c>
      <c r="D30">
        <v>14</v>
      </c>
      <c r="G30" s="15">
        <v>14</v>
      </c>
      <c r="H30" s="20" t="s">
        <v>44</v>
      </c>
      <c r="I30" s="23">
        <v>1500</v>
      </c>
      <c r="J30" s="23" t="s">
        <v>32</v>
      </c>
      <c r="K30" s="15" t="s">
        <v>26</v>
      </c>
      <c r="L30" s="7"/>
      <c r="M30" s="2"/>
      <c r="N30" s="2"/>
      <c r="O30" s="29">
        <f>(IF(AND(J30&gt;0,J30&lt;=I30),J30,I30)*(L30-M30+N30))</f>
        <v>0</v>
      </c>
      <c r="P30" s="12"/>
      <c r="Q30" s="2"/>
      <c r="R30" s="2"/>
    </row>
    <row r="31" spans="1:18" ht="81">
      <c r="A31">
        <v>13</v>
      </c>
      <c r="B31">
        <v>53</v>
      </c>
      <c r="C31">
        <v>2020</v>
      </c>
      <c r="D31">
        <v>15</v>
      </c>
      <c r="G31" s="15">
        <v>15</v>
      </c>
      <c r="H31" s="20" t="s">
        <v>45</v>
      </c>
      <c r="I31" s="23">
        <v>375</v>
      </c>
      <c r="J31" s="23" t="s">
        <v>46</v>
      </c>
      <c r="K31" s="15" t="s">
        <v>26</v>
      </c>
      <c r="L31" s="7"/>
      <c r="M31" s="2"/>
      <c r="N31" s="2"/>
      <c r="O31" s="29">
        <f>(IF(AND(J31&gt;0,J31&lt;=I31),J31,I31)*(L31-M31+N31))</f>
        <v>0</v>
      </c>
      <c r="P31" s="12"/>
      <c r="Q31" s="2"/>
      <c r="R31" s="2"/>
    </row>
    <row r="32" spans="1:18" ht="81">
      <c r="A32">
        <v>13</v>
      </c>
      <c r="B32">
        <v>53</v>
      </c>
      <c r="C32">
        <v>2020</v>
      </c>
      <c r="D32">
        <v>16</v>
      </c>
      <c r="G32" s="15">
        <v>16</v>
      </c>
      <c r="H32" s="20" t="s">
        <v>47</v>
      </c>
      <c r="I32" s="23">
        <v>375</v>
      </c>
      <c r="J32" s="23" t="s">
        <v>46</v>
      </c>
      <c r="K32" s="15" t="s">
        <v>26</v>
      </c>
      <c r="L32" s="7"/>
      <c r="M32" s="2"/>
      <c r="N32" s="2"/>
      <c r="O32" s="29">
        <f>(IF(AND(J32&gt;0,J32&lt;=I32),J32,I32)*(L32-M32+N32))</f>
        <v>0</v>
      </c>
      <c r="P32" s="12"/>
      <c r="Q32" s="2"/>
      <c r="R32" s="2"/>
    </row>
    <row r="33" spans="1:18" ht="135">
      <c r="A33">
        <v>13</v>
      </c>
      <c r="B33">
        <v>53</v>
      </c>
      <c r="C33">
        <v>2020</v>
      </c>
      <c r="D33">
        <v>17</v>
      </c>
      <c r="G33" s="15">
        <v>17</v>
      </c>
      <c r="H33" s="20" t="s">
        <v>48</v>
      </c>
      <c r="I33" s="23">
        <v>150</v>
      </c>
      <c r="J33" s="23" t="s">
        <v>36</v>
      </c>
      <c r="K33" s="15" t="s">
        <v>26</v>
      </c>
      <c r="L33" s="7"/>
      <c r="M33" s="2"/>
      <c r="N33" s="2"/>
      <c r="O33" s="29">
        <f>(IF(AND(J33&gt;0,J33&lt;=I33),J33,I33)*(L33-M33+N33))</f>
        <v>0</v>
      </c>
      <c r="P33" s="12"/>
      <c r="Q33" s="2"/>
      <c r="R33" s="2"/>
    </row>
    <row r="34" spans="1:18" ht="94.5">
      <c r="A34">
        <v>13</v>
      </c>
      <c r="B34">
        <v>53</v>
      </c>
      <c r="C34">
        <v>2020</v>
      </c>
      <c r="D34">
        <v>18</v>
      </c>
      <c r="G34" s="15">
        <v>18</v>
      </c>
      <c r="H34" s="20" t="s">
        <v>49</v>
      </c>
      <c r="I34" s="23">
        <v>1500</v>
      </c>
      <c r="J34" s="23" t="s">
        <v>25</v>
      </c>
      <c r="K34" s="15" t="s">
        <v>26</v>
      </c>
      <c r="L34" s="7"/>
      <c r="M34" s="2"/>
      <c r="N34" s="2"/>
      <c r="O34" s="29">
        <f>(IF(AND(J34&gt;0,J34&lt;=I34),J34,I34)*(L34-M34+N34))</f>
        <v>0</v>
      </c>
      <c r="P34" s="12"/>
      <c r="Q34" s="2"/>
      <c r="R34" s="2"/>
    </row>
    <row r="35" spans="1:18" ht="94.5">
      <c r="A35">
        <v>13</v>
      </c>
      <c r="B35">
        <v>53</v>
      </c>
      <c r="C35">
        <v>2020</v>
      </c>
      <c r="D35">
        <v>19</v>
      </c>
      <c r="G35" s="15">
        <v>19</v>
      </c>
      <c r="H35" s="20" t="s">
        <v>50</v>
      </c>
      <c r="I35" s="23">
        <v>3750</v>
      </c>
      <c r="J35" s="23" t="s">
        <v>25</v>
      </c>
      <c r="K35" s="15" t="s">
        <v>26</v>
      </c>
      <c r="L35" s="7"/>
      <c r="M35" s="2"/>
      <c r="N35" s="2"/>
      <c r="O35" s="29">
        <f>(IF(AND(J35&gt;0,J35&lt;=I35),J35,I35)*(L35-M35+N35))</f>
        <v>0</v>
      </c>
      <c r="P35" s="12"/>
      <c r="Q35" s="2"/>
      <c r="R35" s="2"/>
    </row>
    <row r="36" spans="1:18" ht="94.5">
      <c r="A36">
        <v>13</v>
      </c>
      <c r="B36">
        <v>53</v>
      </c>
      <c r="C36">
        <v>2020</v>
      </c>
      <c r="D36">
        <v>20</v>
      </c>
      <c r="G36" s="15">
        <v>20</v>
      </c>
      <c r="H36" s="20" t="s">
        <v>51</v>
      </c>
      <c r="I36" s="23">
        <v>3750</v>
      </c>
      <c r="J36" s="23" t="s">
        <v>25</v>
      </c>
      <c r="K36" s="15" t="s">
        <v>26</v>
      </c>
      <c r="L36" s="7"/>
      <c r="M36" s="2"/>
      <c r="N36" s="2"/>
      <c r="O36" s="29">
        <f>(IF(AND(J36&gt;0,J36&lt;=I36),J36,I36)*(L36-M36+N36))</f>
        <v>0</v>
      </c>
      <c r="P36" s="12"/>
      <c r="Q36" s="2"/>
      <c r="R36" s="2"/>
    </row>
    <row r="37" spans="1:18" ht="121.5">
      <c r="A37">
        <v>13</v>
      </c>
      <c r="B37">
        <v>53</v>
      </c>
      <c r="C37">
        <v>2020</v>
      </c>
      <c r="D37">
        <v>21</v>
      </c>
      <c r="G37" s="15">
        <v>21</v>
      </c>
      <c r="H37" s="20" t="s">
        <v>52</v>
      </c>
      <c r="I37" s="23">
        <v>225</v>
      </c>
      <c r="J37" s="23" t="s">
        <v>25</v>
      </c>
      <c r="K37" s="15" t="s">
        <v>26</v>
      </c>
      <c r="L37" s="7"/>
      <c r="M37" s="2"/>
      <c r="N37" s="2"/>
      <c r="O37" s="29">
        <f>(IF(AND(J37&gt;0,J37&lt;=I37),J37,I37)*(L37-M37+N37))</f>
        <v>0</v>
      </c>
      <c r="P37" s="12"/>
      <c r="Q37" s="2"/>
      <c r="R37" s="2"/>
    </row>
    <row r="38" spans="1:18" ht="27">
      <c r="A38">
        <v>13</v>
      </c>
      <c r="B38">
        <v>53</v>
      </c>
      <c r="C38">
        <v>2020</v>
      </c>
      <c r="D38">
        <v>22</v>
      </c>
      <c r="G38" s="15">
        <v>22</v>
      </c>
      <c r="H38" s="20" t="s">
        <v>53</v>
      </c>
      <c r="I38" s="23">
        <v>75</v>
      </c>
      <c r="J38" s="23" t="s">
        <v>36</v>
      </c>
      <c r="K38" s="15" t="s">
        <v>26</v>
      </c>
      <c r="L38" s="7"/>
      <c r="M38" s="2"/>
      <c r="N38" s="2"/>
      <c r="O38" s="29">
        <f>(IF(AND(J38&gt;0,J38&lt;=I38),J38,I38)*(L38-M38+N38))</f>
        <v>0</v>
      </c>
      <c r="P38" s="12"/>
      <c r="Q38" s="2"/>
      <c r="R38" s="2"/>
    </row>
    <row r="39" spans="1:18" ht="202.5">
      <c r="A39">
        <v>13</v>
      </c>
      <c r="B39">
        <v>53</v>
      </c>
      <c r="C39">
        <v>2020</v>
      </c>
      <c r="D39">
        <v>23</v>
      </c>
      <c r="G39" s="15">
        <v>23</v>
      </c>
      <c r="H39" s="20" t="s">
        <v>54</v>
      </c>
      <c r="I39" s="23">
        <v>375</v>
      </c>
      <c r="J39" s="23" t="s">
        <v>36</v>
      </c>
      <c r="K39" s="15" t="s">
        <v>26</v>
      </c>
      <c r="L39" s="7"/>
      <c r="M39" s="2"/>
      <c r="N39" s="2"/>
      <c r="O39" s="29">
        <f>(IF(AND(J39&gt;0,J39&lt;=I39),J39,I39)*(L39-M39+N39))</f>
        <v>0</v>
      </c>
      <c r="P39" s="12"/>
      <c r="Q39" s="2"/>
      <c r="R39" s="2"/>
    </row>
    <row r="40" spans="1:18" ht="108">
      <c r="A40">
        <v>13</v>
      </c>
      <c r="B40">
        <v>53</v>
      </c>
      <c r="C40">
        <v>2020</v>
      </c>
      <c r="D40">
        <v>24</v>
      </c>
      <c r="G40" s="15">
        <v>24</v>
      </c>
      <c r="H40" s="20" t="s">
        <v>55</v>
      </c>
      <c r="I40" s="23">
        <v>450</v>
      </c>
      <c r="J40" s="23" t="s">
        <v>36</v>
      </c>
      <c r="K40" s="15" t="s">
        <v>26</v>
      </c>
      <c r="L40" s="7"/>
      <c r="M40" s="2"/>
      <c r="N40" s="2"/>
      <c r="O40" s="29">
        <f>(IF(AND(J40&gt;0,J40&lt;=I40),J40,I40)*(L40-M40+N40))</f>
        <v>0</v>
      </c>
      <c r="P40" s="12"/>
      <c r="Q40" s="2"/>
      <c r="R40" s="2"/>
    </row>
    <row r="41" spans="1:18" ht="27">
      <c r="A41">
        <v>13</v>
      </c>
      <c r="B41">
        <v>53</v>
      </c>
      <c r="C41">
        <v>2020</v>
      </c>
      <c r="D41">
        <v>25</v>
      </c>
      <c r="G41" s="15">
        <v>25</v>
      </c>
      <c r="H41" s="20" t="s">
        <v>56</v>
      </c>
      <c r="I41" s="23">
        <v>9</v>
      </c>
      <c r="J41" s="23" t="s">
        <v>36</v>
      </c>
      <c r="K41" s="15" t="s">
        <v>26</v>
      </c>
      <c r="L41" s="7"/>
      <c r="M41" s="2"/>
      <c r="N41" s="2"/>
      <c r="O41" s="29">
        <f>(IF(AND(J41&gt;0,J41&lt;=I41),J41,I41)*(L41-M41+N41))</f>
        <v>0</v>
      </c>
      <c r="P41" s="12"/>
      <c r="Q41" s="2"/>
      <c r="R41" s="2"/>
    </row>
    <row r="42" spans="1:18" ht="108">
      <c r="A42">
        <v>13</v>
      </c>
      <c r="B42">
        <v>53</v>
      </c>
      <c r="C42">
        <v>2020</v>
      </c>
      <c r="D42">
        <v>26</v>
      </c>
      <c r="G42" s="15">
        <v>26</v>
      </c>
      <c r="H42" s="20" t="s">
        <v>57</v>
      </c>
      <c r="I42" s="23">
        <v>3</v>
      </c>
      <c r="J42" s="23" t="s">
        <v>36</v>
      </c>
      <c r="K42" s="15" t="s">
        <v>26</v>
      </c>
      <c r="L42" s="7"/>
      <c r="M42" s="2"/>
      <c r="N42" s="2"/>
      <c r="O42" s="29">
        <f>(IF(AND(J42&gt;0,J42&lt;=I42),J42,I42)*(L42-M42+N42))</f>
        <v>0</v>
      </c>
      <c r="P42" s="12"/>
      <c r="Q42" s="2"/>
      <c r="R42" s="2"/>
    </row>
    <row r="43" spans="1:18" ht="81">
      <c r="A43">
        <v>13</v>
      </c>
      <c r="B43">
        <v>53</v>
      </c>
      <c r="C43">
        <v>2020</v>
      </c>
      <c r="D43">
        <v>27</v>
      </c>
      <c r="G43" s="15">
        <v>27</v>
      </c>
      <c r="H43" s="20" t="s">
        <v>58</v>
      </c>
      <c r="I43" s="23">
        <v>3</v>
      </c>
      <c r="J43" s="23" t="s">
        <v>36</v>
      </c>
      <c r="K43" s="15" t="s">
        <v>26</v>
      </c>
      <c r="L43" s="7"/>
      <c r="M43" s="2"/>
      <c r="N43" s="2"/>
      <c r="O43" s="29">
        <f>(IF(AND(J43&gt;0,J43&lt;=I43),J43,I43)*(L43-M43+N43))</f>
        <v>0</v>
      </c>
      <c r="P43" s="12"/>
      <c r="Q43" s="2"/>
      <c r="R43" s="2"/>
    </row>
    <row r="44" spans="1:18" ht="81">
      <c r="A44">
        <v>13</v>
      </c>
      <c r="B44">
        <v>53</v>
      </c>
      <c r="C44">
        <v>2020</v>
      </c>
      <c r="D44">
        <v>28</v>
      </c>
      <c r="G44" s="15">
        <v>28</v>
      </c>
      <c r="H44" s="20" t="s">
        <v>59</v>
      </c>
      <c r="I44" s="23">
        <v>3</v>
      </c>
      <c r="J44" s="23" t="s">
        <v>36</v>
      </c>
      <c r="K44" s="15" t="s">
        <v>26</v>
      </c>
      <c r="L44" s="7"/>
      <c r="M44" s="2"/>
      <c r="N44" s="2"/>
      <c r="O44" s="29">
        <f>(IF(AND(J44&gt;0,J44&lt;=I44),J44,I44)*(L44-M44+N44))</f>
        <v>0</v>
      </c>
      <c r="P44" s="12"/>
      <c r="Q44" s="2"/>
      <c r="R44" s="2"/>
    </row>
    <row r="45" spans="1:18" ht="67.5">
      <c r="A45">
        <v>13</v>
      </c>
      <c r="B45">
        <v>53</v>
      </c>
      <c r="C45">
        <v>2020</v>
      </c>
      <c r="D45">
        <v>29</v>
      </c>
      <c r="G45" s="15">
        <v>29</v>
      </c>
      <c r="H45" s="20" t="s">
        <v>60</v>
      </c>
      <c r="I45" s="23">
        <v>75</v>
      </c>
      <c r="J45" s="23" t="s">
        <v>34</v>
      </c>
      <c r="K45" s="15" t="s">
        <v>26</v>
      </c>
      <c r="L45" s="7"/>
      <c r="M45" s="2"/>
      <c r="N45" s="2"/>
      <c r="O45" s="29">
        <f>(IF(AND(J45&gt;0,J45&lt;=I45),J45,I45)*(L45-M45+N45))</f>
        <v>0</v>
      </c>
      <c r="P45" s="12"/>
      <c r="Q45" s="2"/>
      <c r="R45" s="2"/>
    </row>
    <row r="46" spans="1:18" ht="67.5">
      <c r="A46">
        <v>13</v>
      </c>
      <c r="B46">
        <v>53</v>
      </c>
      <c r="C46">
        <v>2020</v>
      </c>
      <c r="D46">
        <v>30</v>
      </c>
      <c r="G46" s="15">
        <v>30</v>
      </c>
      <c r="H46" s="20" t="s">
        <v>61</v>
      </c>
      <c r="I46" s="23">
        <v>75</v>
      </c>
      <c r="J46" s="23" t="s">
        <v>34</v>
      </c>
      <c r="K46" s="15" t="s">
        <v>26</v>
      </c>
      <c r="L46" s="7"/>
      <c r="M46" s="2"/>
      <c r="N46" s="2"/>
      <c r="O46" s="29">
        <f>(IF(AND(J46&gt;0,J46&lt;=I46),J46,I46)*(L46-M46+N46))</f>
        <v>0</v>
      </c>
      <c r="P46" s="12"/>
      <c r="Q46" s="2"/>
      <c r="R46" s="2"/>
    </row>
    <row r="47" spans="1:18" ht="67.5">
      <c r="A47">
        <v>13</v>
      </c>
      <c r="B47">
        <v>53</v>
      </c>
      <c r="C47">
        <v>2020</v>
      </c>
      <c r="D47">
        <v>31</v>
      </c>
      <c r="G47" s="15">
        <v>31</v>
      </c>
      <c r="H47" s="20" t="s">
        <v>62</v>
      </c>
      <c r="I47" s="23">
        <v>75</v>
      </c>
      <c r="J47" s="23" t="s">
        <v>34</v>
      </c>
      <c r="K47" s="15" t="s">
        <v>26</v>
      </c>
      <c r="L47" s="7"/>
      <c r="M47" s="2"/>
      <c r="N47" s="2"/>
      <c r="O47" s="29">
        <f>(IF(AND(J47&gt;0,J47&lt;=I47),J47,I47)*(L47-M47+N47))</f>
        <v>0</v>
      </c>
      <c r="P47" s="12"/>
      <c r="Q47" s="2"/>
      <c r="R47" s="2"/>
    </row>
    <row r="48" spans="1:18" ht="67.5">
      <c r="A48">
        <v>13</v>
      </c>
      <c r="B48">
        <v>53</v>
      </c>
      <c r="C48">
        <v>2020</v>
      </c>
      <c r="D48">
        <v>32</v>
      </c>
      <c r="G48" s="15">
        <v>32</v>
      </c>
      <c r="H48" s="20" t="s">
        <v>63</v>
      </c>
      <c r="I48" s="23">
        <v>225</v>
      </c>
      <c r="J48" s="23" t="s">
        <v>36</v>
      </c>
      <c r="K48" s="15" t="s">
        <v>26</v>
      </c>
      <c r="L48" s="7"/>
      <c r="M48" s="2"/>
      <c r="N48" s="2"/>
      <c r="O48" s="29">
        <f>(IF(AND(J48&gt;0,J48&lt;=I48),J48,I48)*(L48-M48+N48))</f>
        <v>0</v>
      </c>
      <c r="P48" s="12"/>
      <c r="Q48" s="2"/>
      <c r="R48" s="2"/>
    </row>
    <row r="49" spans="1:18" ht="67.5">
      <c r="A49">
        <v>13</v>
      </c>
      <c r="B49">
        <v>53</v>
      </c>
      <c r="C49">
        <v>2020</v>
      </c>
      <c r="D49">
        <v>33</v>
      </c>
      <c r="G49" s="15">
        <v>33</v>
      </c>
      <c r="H49" s="20" t="s">
        <v>64</v>
      </c>
      <c r="I49" s="23">
        <v>1875</v>
      </c>
      <c r="J49" s="23" t="s">
        <v>36</v>
      </c>
      <c r="K49" s="15" t="s">
        <v>26</v>
      </c>
      <c r="L49" s="7"/>
      <c r="M49" s="2"/>
      <c r="N49" s="2"/>
      <c r="O49" s="29">
        <f>(IF(AND(J49&gt;0,J49&lt;=I49),J49,I49)*(L49-M49+N49))</f>
        <v>0</v>
      </c>
      <c r="P49" s="12"/>
      <c r="Q49" s="2"/>
      <c r="R49" s="2"/>
    </row>
    <row r="50" spans="1:18" ht="16.5">
      <c r="A50">
        <v>13</v>
      </c>
      <c r="B50">
        <v>53</v>
      </c>
      <c r="C50">
        <v>2020</v>
      </c>
      <c r="D50">
        <v>34</v>
      </c>
      <c r="G50" s="15">
        <v>34</v>
      </c>
      <c r="H50" s="20" t="s">
        <v>65</v>
      </c>
      <c r="I50" s="23">
        <v>375</v>
      </c>
      <c r="J50" s="23" t="s">
        <v>66</v>
      </c>
      <c r="K50" s="15" t="s">
        <v>26</v>
      </c>
      <c r="L50" s="7"/>
      <c r="M50" s="2"/>
      <c r="N50" s="2"/>
      <c r="O50" s="29">
        <f>(IF(AND(J50&gt;0,J50&lt;=I50),J50,I50)*(L50-M50+N50))</f>
        <v>0</v>
      </c>
      <c r="P50" s="12"/>
      <c r="Q50" s="2"/>
      <c r="R50" s="2"/>
    </row>
    <row r="51" spans="1:18" ht="16.5">
      <c r="A51">
        <v>13</v>
      </c>
      <c r="B51">
        <v>53</v>
      </c>
      <c r="C51">
        <v>2020</v>
      </c>
      <c r="D51">
        <v>35</v>
      </c>
      <c r="G51" s="15">
        <v>35</v>
      </c>
      <c r="H51" s="20" t="s">
        <v>67</v>
      </c>
      <c r="I51" s="23">
        <v>2250</v>
      </c>
      <c r="J51" s="23" t="s">
        <v>32</v>
      </c>
      <c r="K51" s="15" t="s">
        <v>26</v>
      </c>
      <c r="L51" s="7"/>
      <c r="M51" s="2"/>
      <c r="N51" s="2"/>
      <c r="O51" s="29">
        <f>(IF(AND(J51&gt;0,J51&lt;=I51),J51,I51)*(L51-M51+N51))</f>
        <v>0</v>
      </c>
      <c r="P51" s="12"/>
      <c r="Q51" s="2"/>
      <c r="R51" s="2"/>
    </row>
    <row r="52" spans="1:18" ht="16.5">
      <c r="A52">
        <v>13</v>
      </c>
      <c r="B52">
        <v>53</v>
      </c>
      <c r="C52">
        <v>2020</v>
      </c>
      <c r="D52">
        <v>36</v>
      </c>
      <c r="G52" s="15">
        <v>36</v>
      </c>
      <c r="H52" s="20" t="s">
        <v>68</v>
      </c>
      <c r="I52" s="23">
        <v>1500</v>
      </c>
      <c r="J52" s="23" t="s">
        <v>66</v>
      </c>
      <c r="K52" s="15" t="s">
        <v>26</v>
      </c>
      <c r="L52" s="7"/>
      <c r="M52" s="2"/>
      <c r="N52" s="2"/>
      <c r="O52" s="29">
        <f>(IF(AND(J52&gt;0,J52&lt;=I52),J52,I52)*(L52-M52+N52))</f>
        <v>0</v>
      </c>
      <c r="P52" s="12"/>
      <c r="Q52" s="2"/>
      <c r="R52" s="2"/>
    </row>
    <row r="53" spans="1:18" ht="27">
      <c r="A53">
        <v>13</v>
      </c>
      <c r="B53">
        <v>53</v>
      </c>
      <c r="C53">
        <v>2020</v>
      </c>
      <c r="D53">
        <v>37</v>
      </c>
      <c r="G53" s="15">
        <v>37</v>
      </c>
      <c r="H53" s="20" t="s">
        <v>69</v>
      </c>
      <c r="I53" s="23">
        <v>75</v>
      </c>
      <c r="J53" s="23" t="s">
        <v>32</v>
      </c>
      <c r="K53" s="15" t="s">
        <v>26</v>
      </c>
      <c r="L53" s="7"/>
      <c r="M53" s="2"/>
      <c r="N53" s="2"/>
      <c r="O53" s="29">
        <f>(IF(AND(J53&gt;0,J53&lt;=I53),J53,I53)*(L53-M53+N53))</f>
        <v>0</v>
      </c>
      <c r="P53" s="12"/>
      <c r="Q53" s="2"/>
      <c r="R53" s="2"/>
    </row>
    <row r="54" spans="1:18" ht="27">
      <c r="A54">
        <v>13</v>
      </c>
      <c r="B54">
        <v>53</v>
      </c>
      <c r="C54">
        <v>2020</v>
      </c>
      <c r="D54">
        <v>38</v>
      </c>
      <c r="G54" s="15">
        <v>38</v>
      </c>
      <c r="H54" s="20" t="s">
        <v>70</v>
      </c>
      <c r="I54" s="23">
        <v>75</v>
      </c>
      <c r="J54" s="23" t="s">
        <v>32</v>
      </c>
      <c r="K54" s="15" t="s">
        <v>26</v>
      </c>
      <c r="L54" s="7"/>
      <c r="M54" s="2"/>
      <c r="N54" s="2"/>
      <c r="O54" s="29">
        <f>(IF(AND(J54&gt;0,J54&lt;=I54),J54,I54)*(L54-M54+N54))</f>
        <v>0</v>
      </c>
      <c r="P54" s="12"/>
      <c r="Q54" s="2"/>
      <c r="R54" s="2"/>
    </row>
    <row r="55" spans="1:18" ht="148.5">
      <c r="A55">
        <v>13</v>
      </c>
      <c r="B55">
        <v>53</v>
      </c>
      <c r="C55">
        <v>2020</v>
      </c>
      <c r="D55">
        <v>39</v>
      </c>
      <c r="G55" s="15">
        <v>39</v>
      </c>
      <c r="H55" s="20" t="s">
        <v>71</v>
      </c>
      <c r="I55" s="23">
        <v>375</v>
      </c>
      <c r="J55" s="23" t="s">
        <v>36</v>
      </c>
      <c r="K55" s="15" t="s">
        <v>26</v>
      </c>
      <c r="L55" s="7"/>
      <c r="M55" s="2"/>
      <c r="N55" s="2"/>
      <c r="O55" s="29">
        <f>(IF(AND(J55&gt;0,J55&lt;=I55),J55,I55)*(L55-M55+N55))</f>
        <v>0</v>
      </c>
      <c r="P55" s="12"/>
      <c r="Q55" s="2"/>
      <c r="R55" s="2"/>
    </row>
    <row r="56" spans="1:18" ht="148.5">
      <c r="A56">
        <v>13</v>
      </c>
      <c r="B56">
        <v>53</v>
      </c>
      <c r="C56">
        <v>2020</v>
      </c>
      <c r="D56">
        <v>40</v>
      </c>
      <c r="G56" s="15">
        <v>40</v>
      </c>
      <c r="H56" s="20" t="s">
        <v>72</v>
      </c>
      <c r="I56" s="23">
        <v>375</v>
      </c>
      <c r="J56" s="23" t="s">
        <v>36</v>
      </c>
      <c r="K56" s="15" t="s">
        <v>26</v>
      </c>
      <c r="L56" s="7"/>
      <c r="M56" s="2"/>
      <c r="N56" s="2"/>
      <c r="O56" s="29">
        <f>(IF(AND(J56&gt;0,J56&lt;=I56),J56,I56)*(L56-M56+N56))</f>
        <v>0</v>
      </c>
      <c r="P56" s="12"/>
      <c r="Q56" s="2"/>
      <c r="R56" s="2"/>
    </row>
    <row r="57" spans="1:18" ht="148.5">
      <c r="A57">
        <v>13</v>
      </c>
      <c r="B57">
        <v>53</v>
      </c>
      <c r="C57">
        <v>2020</v>
      </c>
      <c r="D57">
        <v>41</v>
      </c>
      <c r="G57" s="15">
        <v>41</v>
      </c>
      <c r="H57" s="20" t="s">
        <v>73</v>
      </c>
      <c r="I57" s="23">
        <v>375</v>
      </c>
      <c r="J57" s="23" t="s">
        <v>36</v>
      </c>
      <c r="K57" s="15" t="s">
        <v>26</v>
      </c>
      <c r="L57" s="7"/>
      <c r="M57" s="2"/>
      <c r="N57" s="2"/>
      <c r="O57" s="29">
        <f>(IF(AND(J57&gt;0,J57&lt;=I57),J57,I57)*(L57-M57+N57))</f>
        <v>0</v>
      </c>
      <c r="P57" s="12"/>
      <c r="Q57" s="2"/>
      <c r="R57" s="2"/>
    </row>
    <row r="58" spans="1:18" ht="54">
      <c r="A58">
        <v>13</v>
      </c>
      <c r="B58">
        <v>53</v>
      </c>
      <c r="C58">
        <v>2020</v>
      </c>
      <c r="D58">
        <v>42</v>
      </c>
      <c r="G58" s="15">
        <v>42</v>
      </c>
      <c r="H58" s="20" t="s">
        <v>74</v>
      </c>
      <c r="I58" s="23">
        <v>150</v>
      </c>
      <c r="J58" s="23" t="s">
        <v>25</v>
      </c>
      <c r="K58" s="15" t="s">
        <v>26</v>
      </c>
      <c r="L58" s="7"/>
      <c r="M58" s="2"/>
      <c r="N58" s="2"/>
      <c r="O58" s="29">
        <f>(IF(AND(J58&gt;0,J58&lt;=I58),J58,I58)*(L58-M58+N58))</f>
        <v>0</v>
      </c>
      <c r="P58" s="12"/>
      <c r="Q58" s="2"/>
      <c r="R58" s="2"/>
    </row>
    <row r="59" spans="1:18" ht="94.5">
      <c r="A59">
        <v>13</v>
      </c>
      <c r="B59">
        <v>53</v>
      </c>
      <c r="C59">
        <v>2020</v>
      </c>
      <c r="D59">
        <v>43</v>
      </c>
      <c r="G59" s="15">
        <v>43</v>
      </c>
      <c r="H59" s="20" t="s">
        <v>75</v>
      </c>
      <c r="I59" s="23">
        <v>375</v>
      </c>
      <c r="J59" s="23" t="s">
        <v>25</v>
      </c>
      <c r="K59" s="15" t="s">
        <v>26</v>
      </c>
      <c r="L59" s="7"/>
      <c r="M59" s="2"/>
      <c r="N59" s="2"/>
      <c r="O59" s="29">
        <f>(IF(AND(J59&gt;0,J59&lt;=I59),J59,I59)*(L59-M59+N59))</f>
        <v>0</v>
      </c>
      <c r="P59" s="12"/>
      <c r="Q59" s="2"/>
      <c r="R59" s="2"/>
    </row>
    <row r="60" spans="1:18" ht="121.5">
      <c r="A60">
        <v>13</v>
      </c>
      <c r="B60">
        <v>53</v>
      </c>
      <c r="C60">
        <v>2020</v>
      </c>
      <c r="D60">
        <v>44</v>
      </c>
      <c r="G60" s="15">
        <v>44</v>
      </c>
      <c r="H60" s="20" t="s">
        <v>76</v>
      </c>
      <c r="I60" s="23">
        <v>60000</v>
      </c>
      <c r="J60" s="23" t="s">
        <v>25</v>
      </c>
      <c r="K60" s="15" t="s">
        <v>26</v>
      </c>
      <c r="L60" s="7"/>
      <c r="M60" s="2"/>
      <c r="N60" s="2"/>
      <c r="O60" s="29">
        <f>(IF(AND(J60&gt;0,J60&lt;=I60),J60,I60)*(L60-M60+N60))</f>
        <v>0</v>
      </c>
      <c r="P60" s="12"/>
      <c r="Q60" s="2"/>
      <c r="R60" s="2"/>
    </row>
    <row r="61" spans="1:18" ht="67.5">
      <c r="A61">
        <v>13</v>
      </c>
      <c r="B61">
        <v>53</v>
      </c>
      <c r="C61">
        <v>2020</v>
      </c>
      <c r="D61">
        <v>45</v>
      </c>
      <c r="G61" s="15">
        <v>45</v>
      </c>
      <c r="H61" s="20" t="s">
        <v>77</v>
      </c>
      <c r="I61" s="23">
        <v>75</v>
      </c>
      <c r="J61" s="23" t="s">
        <v>34</v>
      </c>
      <c r="K61" s="15" t="s">
        <v>26</v>
      </c>
      <c r="L61" s="7"/>
      <c r="M61" s="2"/>
      <c r="N61" s="2"/>
      <c r="O61" s="29">
        <f>(IF(AND(J61&gt;0,J61&lt;=I61),J61,I61)*(L61-M61+N61))</f>
        <v>0</v>
      </c>
      <c r="P61" s="12"/>
      <c r="Q61" s="2"/>
      <c r="R61" s="2"/>
    </row>
    <row r="62" spans="1:18" ht="81">
      <c r="A62">
        <v>13</v>
      </c>
      <c r="B62">
        <v>53</v>
      </c>
      <c r="C62">
        <v>2020</v>
      </c>
      <c r="D62">
        <v>46</v>
      </c>
      <c r="G62" s="15">
        <v>46</v>
      </c>
      <c r="H62" s="20" t="s">
        <v>78</v>
      </c>
      <c r="I62" s="23">
        <v>188</v>
      </c>
      <c r="J62" s="23" t="s">
        <v>36</v>
      </c>
      <c r="K62" s="15" t="s">
        <v>26</v>
      </c>
      <c r="L62" s="7"/>
      <c r="M62" s="2"/>
      <c r="N62" s="2"/>
      <c r="O62" s="29">
        <f>(IF(AND(J62&gt;0,J62&lt;=I62),J62,I62)*(L62-M62+N62))</f>
        <v>0</v>
      </c>
      <c r="P62" s="12"/>
      <c r="Q62" s="2"/>
      <c r="R62" s="2"/>
    </row>
    <row r="63" spans="1:18" ht="40.5">
      <c r="A63">
        <v>13</v>
      </c>
      <c r="B63">
        <v>53</v>
      </c>
      <c r="C63">
        <v>2020</v>
      </c>
      <c r="D63">
        <v>47</v>
      </c>
      <c r="G63" s="15">
        <v>47</v>
      </c>
      <c r="H63" s="20" t="s">
        <v>79</v>
      </c>
      <c r="I63" s="23">
        <v>3750</v>
      </c>
      <c r="J63" s="23" t="s">
        <v>36</v>
      </c>
      <c r="K63" s="15" t="s">
        <v>26</v>
      </c>
      <c r="L63" s="7"/>
      <c r="M63" s="2"/>
      <c r="N63" s="2"/>
      <c r="O63" s="29">
        <f>(IF(AND(J63&gt;0,J63&lt;=I63),J63,I63)*(L63-M63+N63))</f>
        <v>0</v>
      </c>
      <c r="P63" s="12"/>
      <c r="Q63" s="2"/>
      <c r="R63" s="2"/>
    </row>
    <row r="64" spans="1:18" ht="81">
      <c r="A64">
        <v>13</v>
      </c>
      <c r="B64">
        <v>53</v>
      </c>
      <c r="C64">
        <v>2020</v>
      </c>
      <c r="D64">
        <v>48</v>
      </c>
      <c r="G64" s="15">
        <v>48</v>
      </c>
      <c r="H64" s="20" t="s">
        <v>80</v>
      </c>
      <c r="I64" s="23">
        <v>225</v>
      </c>
      <c r="J64" s="23" t="s">
        <v>81</v>
      </c>
      <c r="K64" s="15" t="s">
        <v>26</v>
      </c>
      <c r="L64" s="7"/>
      <c r="M64" s="2"/>
      <c r="N64" s="2"/>
      <c r="O64" s="29">
        <f>(IF(AND(J64&gt;0,J64&lt;=I64),J64,I64)*(L64-M64+N64))</f>
        <v>0</v>
      </c>
      <c r="P64" s="12"/>
      <c r="Q64" s="2"/>
      <c r="R64" s="2"/>
    </row>
    <row r="65" spans="1:18" ht="40.5">
      <c r="A65">
        <v>13</v>
      </c>
      <c r="B65">
        <v>53</v>
      </c>
      <c r="C65">
        <v>2020</v>
      </c>
      <c r="D65">
        <v>49</v>
      </c>
      <c r="G65" s="15">
        <v>49</v>
      </c>
      <c r="H65" s="20" t="s">
        <v>82</v>
      </c>
      <c r="I65" s="23">
        <v>150</v>
      </c>
      <c r="J65" s="23" t="s">
        <v>36</v>
      </c>
      <c r="K65" s="15" t="s">
        <v>26</v>
      </c>
      <c r="L65" s="7"/>
      <c r="M65" s="2"/>
      <c r="N65" s="2"/>
      <c r="O65" s="29">
        <f>(IF(AND(J65&gt;0,J65&lt;=I65),J65,I65)*(L65-M65+N65))</f>
        <v>0</v>
      </c>
      <c r="P65" s="12"/>
      <c r="Q65" s="2"/>
      <c r="R65" s="2"/>
    </row>
    <row r="66" spans="1:18" ht="27">
      <c r="A66">
        <v>13</v>
      </c>
      <c r="B66">
        <v>53</v>
      </c>
      <c r="C66">
        <v>2020</v>
      </c>
      <c r="D66">
        <v>50</v>
      </c>
      <c r="G66" s="15">
        <v>50</v>
      </c>
      <c r="H66" s="20" t="s">
        <v>83</v>
      </c>
      <c r="I66" s="23">
        <v>23</v>
      </c>
      <c r="J66" s="23" t="s">
        <v>32</v>
      </c>
      <c r="K66" s="15" t="s">
        <v>26</v>
      </c>
      <c r="L66" s="7"/>
      <c r="M66" s="2"/>
      <c r="N66" s="2"/>
      <c r="O66" s="29">
        <f>(IF(AND(J66&gt;0,J66&lt;=I66),J66,I66)*(L66-M66+N66))</f>
        <v>0</v>
      </c>
      <c r="P66" s="12"/>
      <c r="Q66" s="2"/>
      <c r="R66" s="2"/>
    </row>
    <row r="67" spans="1:18" ht="229.5">
      <c r="A67">
        <v>13</v>
      </c>
      <c r="B67">
        <v>53</v>
      </c>
      <c r="C67">
        <v>2020</v>
      </c>
      <c r="D67">
        <v>51</v>
      </c>
      <c r="G67" s="15">
        <v>51</v>
      </c>
      <c r="H67" s="20" t="s">
        <v>84</v>
      </c>
      <c r="I67" s="23">
        <v>75</v>
      </c>
      <c r="J67" s="23" t="s">
        <v>25</v>
      </c>
      <c r="K67" s="15" t="s">
        <v>26</v>
      </c>
      <c r="L67" s="7"/>
      <c r="M67" s="2"/>
      <c r="N67" s="2"/>
      <c r="O67" s="29">
        <f>(IF(AND(J67&gt;0,J67&lt;=I67),J67,I67)*(L67-M67+N67))</f>
        <v>0</v>
      </c>
      <c r="P67" s="12"/>
      <c r="Q67" s="2"/>
      <c r="R67" s="2"/>
    </row>
    <row r="68" spans="1:18" ht="121.5">
      <c r="A68">
        <v>13</v>
      </c>
      <c r="B68">
        <v>53</v>
      </c>
      <c r="C68">
        <v>2020</v>
      </c>
      <c r="D68">
        <v>52</v>
      </c>
      <c r="G68" s="15">
        <v>52</v>
      </c>
      <c r="H68" s="20" t="s">
        <v>85</v>
      </c>
      <c r="I68" s="23">
        <v>525</v>
      </c>
      <c r="J68" s="23" t="s">
        <v>36</v>
      </c>
      <c r="K68" s="15" t="s">
        <v>26</v>
      </c>
      <c r="L68" s="7"/>
      <c r="M68" s="2"/>
      <c r="N68" s="2"/>
      <c r="O68" s="29">
        <f>(IF(AND(J68&gt;0,J68&lt;=I68),J68,I68)*(L68-M68+N68))</f>
        <v>0</v>
      </c>
      <c r="P68" s="12"/>
      <c r="Q68" s="2"/>
      <c r="R68" s="2"/>
    </row>
    <row r="69" spans="1:18" ht="108">
      <c r="A69">
        <v>13</v>
      </c>
      <c r="B69">
        <v>53</v>
      </c>
      <c r="C69">
        <v>2020</v>
      </c>
      <c r="D69">
        <v>53</v>
      </c>
      <c r="G69" s="15">
        <v>53</v>
      </c>
      <c r="H69" s="20" t="s">
        <v>86</v>
      </c>
      <c r="I69" s="23">
        <v>5250</v>
      </c>
      <c r="J69" s="23" t="s">
        <v>36</v>
      </c>
      <c r="K69" s="15" t="s">
        <v>26</v>
      </c>
      <c r="L69" s="7"/>
      <c r="M69" s="2"/>
      <c r="N69" s="2"/>
      <c r="O69" s="29">
        <f>(IF(AND(J69&gt;0,J69&lt;=I69),J69,I69)*(L69-M69+N69))</f>
        <v>0</v>
      </c>
      <c r="P69" s="12"/>
      <c r="Q69" s="2"/>
      <c r="R69" s="2"/>
    </row>
    <row r="70" spans="1:18" ht="81">
      <c r="A70">
        <v>13</v>
      </c>
      <c r="B70">
        <v>53</v>
      </c>
      <c r="C70">
        <v>2020</v>
      </c>
      <c r="D70">
        <v>54</v>
      </c>
      <c r="G70" s="15">
        <v>54</v>
      </c>
      <c r="H70" s="20" t="s">
        <v>87</v>
      </c>
      <c r="I70" s="23">
        <v>75</v>
      </c>
      <c r="J70" s="23" t="s">
        <v>36</v>
      </c>
      <c r="K70" s="15" t="s">
        <v>26</v>
      </c>
      <c r="L70" s="7"/>
      <c r="M70" s="2"/>
      <c r="N70" s="2"/>
      <c r="O70" s="29">
        <f>(IF(AND(J70&gt;0,J70&lt;=I70),J70,I70)*(L70-M70+N70))</f>
        <v>0</v>
      </c>
      <c r="P70" s="12"/>
      <c r="Q70" s="2"/>
      <c r="R70" s="2"/>
    </row>
    <row r="71" spans="1:18" ht="54">
      <c r="A71">
        <v>13</v>
      </c>
      <c r="B71">
        <v>53</v>
      </c>
      <c r="C71">
        <v>2020</v>
      </c>
      <c r="D71">
        <v>55</v>
      </c>
      <c r="G71" s="15">
        <v>55</v>
      </c>
      <c r="H71" s="20" t="s">
        <v>88</v>
      </c>
      <c r="I71" s="23">
        <v>75</v>
      </c>
      <c r="J71" s="23" t="s">
        <v>34</v>
      </c>
      <c r="K71" s="15" t="s">
        <v>26</v>
      </c>
      <c r="L71" s="7"/>
      <c r="M71" s="2"/>
      <c r="N71" s="2"/>
      <c r="O71" s="29">
        <f>(IF(AND(J71&gt;0,J71&lt;=I71),J71,I71)*(L71-M71+N71))</f>
        <v>0</v>
      </c>
      <c r="P71" s="12"/>
      <c r="Q71" s="2"/>
      <c r="R71" s="2"/>
    </row>
    <row r="72" spans="1:18" ht="54">
      <c r="A72">
        <v>13</v>
      </c>
      <c r="B72">
        <v>53</v>
      </c>
      <c r="C72">
        <v>2020</v>
      </c>
      <c r="D72">
        <v>56</v>
      </c>
      <c r="G72" s="15">
        <v>56</v>
      </c>
      <c r="H72" s="20" t="s">
        <v>89</v>
      </c>
      <c r="I72" s="23">
        <v>38</v>
      </c>
      <c r="J72" s="23" t="s">
        <v>34</v>
      </c>
      <c r="K72" s="15" t="s">
        <v>26</v>
      </c>
      <c r="L72" s="7"/>
      <c r="M72" s="2"/>
      <c r="N72" s="2"/>
      <c r="O72" s="29">
        <f>(IF(AND(J72&gt;0,J72&lt;=I72),J72,I72)*(L72-M72+N72))</f>
        <v>0</v>
      </c>
      <c r="P72" s="12"/>
      <c r="Q72" s="2"/>
      <c r="R72" s="2"/>
    </row>
    <row r="73" spans="1:18" ht="54">
      <c r="A73">
        <v>13</v>
      </c>
      <c r="B73">
        <v>53</v>
      </c>
      <c r="C73">
        <v>2020</v>
      </c>
      <c r="D73">
        <v>57</v>
      </c>
      <c r="G73" s="15">
        <v>57</v>
      </c>
      <c r="H73" s="20" t="s">
        <v>90</v>
      </c>
      <c r="I73" s="23">
        <v>38</v>
      </c>
      <c r="J73" s="23" t="s">
        <v>34</v>
      </c>
      <c r="K73" s="15" t="s">
        <v>26</v>
      </c>
      <c r="L73" s="7"/>
      <c r="M73" s="2"/>
      <c r="N73" s="2"/>
      <c r="O73" s="29">
        <f>(IF(AND(J73&gt;0,J73&lt;=I73),J73,I73)*(L73-M73+N73))</f>
        <v>0</v>
      </c>
      <c r="P73" s="12"/>
      <c r="Q73" s="2"/>
      <c r="R73" s="2"/>
    </row>
    <row r="74" spans="1:18" ht="81">
      <c r="A74">
        <v>13</v>
      </c>
      <c r="B74">
        <v>53</v>
      </c>
      <c r="C74">
        <v>2020</v>
      </c>
      <c r="D74">
        <v>58</v>
      </c>
      <c r="G74" s="15">
        <v>58</v>
      </c>
      <c r="H74" s="20" t="s">
        <v>91</v>
      </c>
      <c r="I74" s="23">
        <v>150</v>
      </c>
      <c r="J74" s="23" t="s">
        <v>25</v>
      </c>
      <c r="K74" s="15" t="s">
        <v>26</v>
      </c>
      <c r="L74" s="7"/>
      <c r="M74" s="2"/>
      <c r="N74" s="2"/>
      <c r="O74" s="29">
        <f>(IF(AND(J74&gt;0,J74&lt;=I74),J74,I74)*(L74-M74+N74))</f>
        <v>0</v>
      </c>
      <c r="P74" s="12"/>
      <c r="Q74" s="2"/>
      <c r="R74" s="2"/>
    </row>
    <row r="75" spans="1:18" ht="162">
      <c r="A75">
        <v>13</v>
      </c>
      <c r="B75">
        <v>53</v>
      </c>
      <c r="C75">
        <v>2020</v>
      </c>
      <c r="D75">
        <v>59</v>
      </c>
      <c r="G75" s="15">
        <v>59</v>
      </c>
      <c r="H75" s="20" t="s">
        <v>92</v>
      </c>
      <c r="I75" s="23">
        <v>225</v>
      </c>
      <c r="J75" s="23" t="s">
        <v>46</v>
      </c>
      <c r="K75" s="15" t="s">
        <v>26</v>
      </c>
      <c r="L75" s="7"/>
      <c r="M75" s="2"/>
      <c r="N75" s="2"/>
      <c r="O75" s="29">
        <f>(IF(AND(J75&gt;0,J75&lt;=I75),J75,I75)*(L75-M75+N75))</f>
        <v>0</v>
      </c>
      <c r="P75" s="12"/>
      <c r="Q75" s="2"/>
      <c r="R75" s="2"/>
    </row>
    <row r="76" spans="1:18" ht="54">
      <c r="A76">
        <v>13</v>
      </c>
      <c r="B76">
        <v>53</v>
      </c>
      <c r="C76">
        <v>2020</v>
      </c>
      <c r="D76">
        <v>60</v>
      </c>
      <c r="G76" s="15">
        <v>60</v>
      </c>
      <c r="H76" s="20" t="s">
        <v>93</v>
      </c>
      <c r="I76" s="23">
        <v>150</v>
      </c>
      <c r="J76" s="23" t="s">
        <v>25</v>
      </c>
      <c r="K76" s="15" t="s">
        <v>26</v>
      </c>
      <c r="L76" s="7"/>
      <c r="M76" s="2"/>
      <c r="N76" s="2"/>
      <c r="O76" s="29">
        <f>(IF(AND(J76&gt;0,J76&lt;=I76),J76,I76)*(L76-M76+N76))</f>
        <v>0</v>
      </c>
      <c r="P76" s="12"/>
      <c r="Q76" s="2"/>
      <c r="R76" s="2"/>
    </row>
    <row r="77" spans="1:18" ht="40.5">
      <c r="A77">
        <v>13</v>
      </c>
      <c r="B77">
        <v>53</v>
      </c>
      <c r="C77">
        <v>2020</v>
      </c>
      <c r="D77">
        <v>61</v>
      </c>
      <c r="G77" s="15">
        <v>61</v>
      </c>
      <c r="H77" s="20" t="s">
        <v>94</v>
      </c>
      <c r="I77" s="23">
        <v>75</v>
      </c>
      <c r="J77" s="23" t="s">
        <v>25</v>
      </c>
      <c r="K77" s="15" t="s">
        <v>26</v>
      </c>
      <c r="L77" s="7"/>
      <c r="M77" s="2"/>
      <c r="N77" s="2"/>
      <c r="O77" s="29">
        <f>(IF(AND(J77&gt;0,J77&lt;=I77),J77,I77)*(L77-M77+N77))</f>
        <v>0</v>
      </c>
      <c r="P77" s="12"/>
      <c r="Q77" s="2"/>
      <c r="R77" s="2"/>
    </row>
    <row r="78" spans="1:18" ht="40.5">
      <c r="A78">
        <v>13</v>
      </c>
      <c r="B78">
        <v>53</v>
      </c>
      <c r="C78">
        <v>2020</v>
      </c>
      <c r="D78">
        <v>62</v>
      </c>
      <c r="G78" s="15">
        <v>62</v>
      </c>
      <c r="H78" s="20" t="s">
        <v>95</v>
      </c>
      <c r="I78" s="23">
        <v>225</v>
      </c>
      <c r="J78" s="23" t="s">
        <v>25</v>
      </c>
      <c r="K78" s="15" t="s">
        <v>26</v>
      </c>
      <c r="L78" s="7"/>
      <c r="M78" s="2"/>
      <c r="N78" s="2"/>
      <c r="O78" s="29">
        <f>(IF(AND(J78&gt;0,J78&lt;=I78),J78,I78)*(L78-M78+N78))</f>
        <v>0</v>
      </c>
      <c r="P78" s="12"/>
      <c r="Q78" s="2"/>
      <c r="R78" s="2"/>
    </row>
    <row r="79" spans="1:18" ht="40.5">
      <c r="A79">
        <v>13</v>
      </c>
      <c r="B79">
        <v>53</v>
      </c>
      <c r="C79">
        <v>2020</v>
      </c>
      <c r="D79">
        <v>63</v>
      </c>
      <c r="G79" s="15">
        <v>63</v>
      </c>
      <c r="H79" s="20" t="s">
        <v>96</v>
      </c>
      <c r="I79" s="23">
        <v>113</v>
      </c>
      <c r="J79" s="23" t="s">
        <v>25</v>
      </c>
      <c r="K79" s="15" t="s">
        <v>26</v>
      </c>
      <c r="L79" s="7"/>
      <c r="M79" s="2"/>
      <c r="N79" s="2"/>
      <c r="O79" s="29">
        <f>(IF(AND(J79&gt;0,J79&lt;=I79),J79,I79)*(L79-M79+N79))</f>
        <v>0</v>
      </c>
      <c r="P79" s="12"/>
      <c r="Q79" s="2"/>
      <c r="R79" s="2"/>
    </row>
    <row r="80" spans="1:18" ht="67.5">
      <c r="A80">
        <v>13</v>
      </c>
      <c r="B80">
        <v>53</v>
      </c>
      <c r="C80">
        <v>2020</v>
      </c>
      <c r="D80">
        <v>64</v>
      </c>
      <c r="G80" s="15">
        <v>64</v>
      </c>
      <c r="H80" s="20" t="s">
        <v>97</v>
      </c>
      <c r="I80" s="23">
        <v>225</v>
      </c>
      <c r="J80" s="23" t="s">
        <v>36</v>
      </c>
      <c r="K80" s="15" t="s">
        <v>26</v>
      </c>
      <c r="L80" s="7"/>
      <c r="M80" s="2"/>
      <c r="N80" s="2"/>
      <c r="O80" s="29">
        <f>(IF(AND(J80&gt;0,J80&lt;=I80),J80,I80)*(L80-M80+N80))</f>
        <v>0</v>
      </c>
      <c r="P80" s="12"/>
      <c r="Q80" s="2"/>
      <c r="R80" s="2"/>
    </row>
    <row r="81" spans="1:18" ht="40.5">
      <c r="A81">
        <v>13</v>
      </c>
      <c r="B81">
        <v>53</v>
      </c>
      <c r="C81">
        <v>2020</v>
      </c>
      <c r="D81">
        <v>65</v>
      </c>
      <c r="G81" s="15">
        <v>65</v>
      </c>
      <c r="H81" s="20" t="s">
        <v>98</v>
      </c>
      <c r="I81" s="23">
        <v>750</v>
      </c>
      <c r="J81" s="23" t="s">
        <v>46</v>
      </c>
      <c r="K81" s="15" t="s">
        <v>26</v>
      </c>
      <c r="L81" s="7"/>
      <c r="M81" s="2"/>
      <c r="N81" s="2"/>
      <c r="O81" s="29">
        <f>(IF(AND(J81&gt;0,J81&lt;=I81),J81,I81)*(L81-M81+N81))</f>
        <v>0</v>
      </c>
      <c r="P81" s="12"/>
      <c r="Q81" s="2"/>
      <c r="R81" s="2"/>
    </row>
    <row r="82" spans="1:18" ht="40.5">
      <c r="A82">
        <v>13</v>
      </c>
      <c r="B82">
        <v>53</v>
      </c>
      <c r="C82">
        <v>2020</v>
      </c>
      <c r="D82">
        <v>66</v>
      </c>
      <c r="G82" s="15">
        <v>66</v>
      </c>
      <c r="H82" s="20" t="s">
        <v>99</v>
      </c>
      <c r="I82" s="23">
        <v>750</v>
      </c>
      <c r="J82" s="23" t="s">
        <v>46</v>
      </c>
      <c r="K82" s="15" t="s">
        <v>26</v>
      </c>
      <c r="L82" s="7"/>
      <c r="M82" s="2"/>
      <c r="N82" s="2"/>
      <c r="O82" s="29">
        <f>(IF(AND(J82&gt;0,J82&lt;=I82),J82,I82)*(L82-M82+N82))</f>
        <v>0</v>
      </c>
      <c r="P82" s="12"/>
      <c r="Q82" s="2"/>
      <c r="R82" s="2"/>
    </row>
    <row r="83" spans="1:18" ht="40.5">
      <c r="A83">
        <v>13</v>
      </c>
      <c r="B83">
        <v>53</v>
      </c>
      <c r="C83">
        <v>2020</v>
      </c>
      <c r="D83">
        <v>67</v>
      </c>
      <c r="G83" s="15">
        <v>67</v>
      </c>
      <c r="H83" s="20" t="s">
        <v>100</v>
      </c>
      <c r="I83" s="23">
        <v>375</v>
      </c>
      <c r="J83" s="23" t="s">
        <v>46</v>
      </c>
      <c r="K83" s="15" t="s">
        <v>26</v>
      </c>
      <c r="L83" s="7"/>
      <c r="M83" s="2"/>
      <c r="N83" s="2"/>
      <c r="O83" s="29">
        <f>(IF(AND(J83&gt;0,J83&lt;=I83),J83,I83)*(L83-M83+N83))</f>
        <v>0</v>
      </c>
      <c r="P83" s="12"/>
      <c r="Q83" s="2"/>
      <c r="R83" s="2"/>
    </row>
    <row r="84" spans="1:18" ht="81">
      <c r="A84">
        <v>13</v>
      </c>
      <c r="B84">
        <v>53</v>
      </c>
      <c r="C84">
        <v>2020</v>
      </c>
      <c r="D84">
        <v>68</v>
      </c>
      <c r="G84" s="15">
        <v>68</v>
      </c>
      <c r="H84" s="20" t="s">
        <v>101</v>
      </c>
      <c r="I84" s="23">
        <v>225</v>
      </c>
      <c r="J84" s="23" t="s">
        <v>46</v>
      </c>
      <c r="K84" s="15" t="s">
        <v>26</v>
      </c>
      <c r="L84" s="7"/>
      <c r="M84" s="2"/>
      <c r="N84" s="2"/>
      <c r="O84" s="29">
        <f>(IF(AND(J84&gt;0,J84&lt;=I84),J84,I84)*(L84-M84+N84))</f>
        <v>0</v>
      </c>
      <c r="P84" s="12"/>
      <c r="Q84" s="2"/>
      <c r="R84" s="2"/>
    </row>
    <row r="85" spans="1:18" ht="94.5">
      <c r="A85">
        <v>13</v>
      </c>
      <c r="B85">
        <v>53</v>
      </c>
      <c r="C85">
        <v>2020</v>
      </c>
      <c r="D85">
        <v>69</v>
      </c>
      <c r="G85" s="15">
        <v>69</v>
      </c>
      <c r="H85" s="20" t="s">
        <v>102</v>
      </c>
      <c r="I85" s="23">
        <v>75</v>
      </c>
      <c r="J85" s="23" t="s">
        <v>36</v>
      </c>
      <c r="K85" s="15" t="s">
        <v>26</v>
      </c>
      <c r="L85" s="7"/>
      <c r="M85" s="2"/>
      <c r="N85" s="2"/>
      <c r="O85" s="29">
        <f>(IF(AND(J85&gt;0,J85&lt;=I85),J85,I85)*(L85-M85+N85))</f>
        <v>0</v>
      </c>
      <c r="P85" s="12"/>
      <c r="Q85" s="2"/>
      <c r="R85" s="2"/>
    </row>
    <row r="86" spans="1:18" ht="94.5">
      <c r="A86">
        <v>13</v>
      </c>
      <c r="B86">
        <v>53</v>
      </c>
      <c r="C86">
        <v>2020</v>
      </c>
      <c r="D86">
        <v>70</v>
      </c>
      <c r="G86" s="15">
        <v>70</v>
      </c>
      <c r="H86" s="20" t="s">
        <v>103</v>
      </c>
      <c r="I86" s="23">
        <v>75</v>
      </c>
      <c r="J86" s="23" t="s">
        <v>36</v>
      </c>
      <c r="K86" s="15" t="s">
        <v>26</v>
      </c>
      <c r="L86" s="7"/>
      <c r="M86" s="2"/>
      <c r="N86" s="2"/>
      <c r="O86" s="29">
        <f>(IF(AND(J86&gt;0,J86&lt;=I86),J86,I86)*(L86-M86+N86))</f>
        <v>0</v>
      </c>
      <c r="P86" s="12"/>
      <c r="Q86" s="2"/>
      <c r="R86" s="2"/>
    </row>
    <row r="87" spans="1:18" ht="94.5">
      <c r="A87">
        <v>13</v>
      </c>
      <c r="B87">
        <v>53</v>
      </c>
      <c r="C87">
        <v>2020</v>
      </c>
      <c r="D87">
        <v>71</v>
      </c>
      <c r="G87" s="15">
        <v>71</v>
      </c>
      <c r="H87" s="20" t="s">
        <v>104</v>
      </c>
      <c r="I87" s="23">
        <v>5250</v>
      </c>
      <c r="J87" s="23" t="s">
        <v>36</v>
      </c>
      <c r="K87" s="15" t="s">
        <v>26</v>
      </c>
      <c r="L87" s="7"/>
      <c r="M87" s="2"/>
      <c r="N87" s="2"/>
      <c r="O87" s="29">
        <f>(IF(AND(J87&gt;0,J87&lt;=I87),J87,I87)*(L87-M87+N87))</f>
        <v>0</v>
      </c>
      <c r="P87" s="12"/>
      <c r="Q87" s="2"/>
      <c r="R87" s="2"/>
    </row>
    <row r="88" spans="1:18" ht="27">
      <c r="A88">
        <v>13</v>
      </c>
      <c r="B88">
        <v>53</v>
      </c>
      <c r="C88">
        <v>2020</v>
      </c>
      <c r="D88">
        <v>72</v>
      </c>
      <c r="G88" s="15">
        <v>72</v>
      </c>
      <c r="H88" s="20" t="s">
        <v>105</v>
      </c>
      <c r="I88" s="23">
        <v>225</v>
      </c>
      <c r="J88" s="23" t="s">
        <v>36</v>
      </c>
      <c r="K88" s="15" t="s">
        <v>26</v>
      </c>
      <c r="L88" s="7"/>
      <c r="M88" s="2"/>
      <c r="N88" s="2"/>
      <c r="O88" s="29">
        <f>(IF(AND(J88&gt;0,J88&lt;=I88),J88,I88)*(L88-M88+N88))</f>
        <v>0</v>
      </c>
      <c r="P88" s="12"/>
      <c r="Q88" s="2"/>
      <c r="R88" s="2"/>
    </row>
    <row r="89" spans="1:18" ht="94.5">
      <c r="A89">
        <v>13</v>
      </c>
      <c r="B89">
        <v>53</v>
      </c>
      <c r="C89">
        <v>2020</v>
      </c>
      <c r="D89">
        <v>73</v>
      </c>
      <c r="G89" s="15">
        <v>73</v>
      </c>
      <c r="H89" s="20" t="s">
        <v>106</v>
      </c>
      <c r="I89" s="23">
        <v>75</v>
      </c>
      <c r="J89" s="23" t="s">
        <v>36</v>
      </c>
      <c r="K89" s="15" t="s">
        <v>26</v>
      </c>
      <c r="L89" s="7"/>
      <c r="M89" s="2"/>
      <c r="N89" s="2"/>
      <c r="O89" s="29">
        <f>(IF(AND(J89&gt;0,J89&lt;=I89),J89,I89)*(L89-M89+N89))</f>
        <v>0</v>
      </c>
      <c r="P89" s="12"/>
      <c r="Q89" s="2"/>
      <c r="R89" s="2"/>
    </row>
    <row r="90" spans="1:18" ht="81">
      <c r="A90">
        <v>13</v>
      </c>
      <c r="B90">
        <v>53</v>
      </c>
      <c r="C90">
        <v>2020</v>
      </c>
      <c r="D90">
        <v>74</v>
      </c>
      <c r="G90" s="15">
        <v>74</v>
      </c>
      <c r="H90" s="20" t="s">
        <v>107</v>
      </c>
      <c r="I90" s="23">
        <v>225</v>
      </c>
      <c r="J90" s="23" t="s">
        <v>32</v>
      </c>
      <c r="K90" s="15" t="s">
        <v>26</v>
      </c>
      <c r="L90" s="7"/>
      <c r="M90" s="2"/>
      <c r="N90" s="2"/>
      <c r="O90" s="29">
        <f>(IF(AND(J90&gt;0,J90&lt;=I90),J90,I90)*(L90-M90+N90))</f>
        <v>0</v>
      </c>
      <c r="P90" s="12"/>
      <c r="Q90" s="2"/>
      <c r="R90" s="2"/>
    </row>
    <row r="91" spans="1:18" ht="40.5">
      <c r="A91">
        <v>13</v>
      </c>
      <c r="B91">
        <v>53</v>
      </c>
      <c r="C91">
        <v>2020</v>
      </c>
      <c r="D91">
        <v>75</v>
      </c>
      <c r="G91" s="15">
        <v>75</v>
      </c>
      <c r="H91" s="20" t="s">
        <v>108</v>
      </c>
      <c r="I91" s="23">
        <v>38</v>
      </c>
      <c r="J91" s="23" t="s">
        <v>32</v>
      </c>
      <c r="K91" s="15" t="s">
        <v>26</v>
      </c>
      <c r="L91" s="7"/>
      <c r="M91" s="2"/>
      <c r="N91" s="2"/>
      <c r="O91" s="29">
        <f>(IF(AND(J91&gt;0,J91&lt;=I91),J91,I91)*(L91-M91+N91))</f>
        <v>0</v>
      </c>
      <c r="P91" s="12"/>
      <c r="Q91" s="2"/>
      <c r="R91" s="2"/>
    </row>
    <row r="92" spans="1:18" ht="67.5">
      <c r="A92">
        <v>13</v>
      </c>
      <c r="B92">
        <v>53</v>
      </c>
      <c r="C92">
        <v>2020</v>
      </c>
      <c r="D92">
        <v>76</v>
      </c>
      <c r="G92" s="15">
        <v>76</v>
      </c>
      <c r="H92" s="20" t="s">
        <v>109</v>
      </c>
      <c r="I92" s="23">
        <v>60000</v>
      </c>
      <c r="J92" s="23" t="s">
        <v>36</v>
      </c>
      <c r="K92" s="15" t="s">
        <v>26</v>
      </c>
      <c r="L92" s="7"/>
      <c r="M92" s="2"/>
      <c r="N92" s="2"/>
      <c r="O92" s="29">
        <f>(IF(AND(J92&gt;0,J92&lt;=I92),J92,I92)*(L92-M92+N92))</f>
        <v>0</v>
      </c>
      <c r="P92" s="12"/>
      <c r="Q92" s="2"/>
      <c r="R92" s="2"/>
    </row>
    <row r="93" spans="1:18" ht="94.5">
      <c r="A93">
        <v>13</v>
      </c>
      <c r="B93">
        <v>53</v>
      </c>
      <c r="C93">
        <v>2020</v>
      </c>
      <c r="D93">
        <v>77</v>
      </c>
      <c r="G93" s="15">
        <v>77</v>
      </c>
      <c r="H93" s="20" t="s">
        <v>110</v>
      </c>
      <c r="I93" s="23">
        <v>60</v>
      </c>
      <c r="J93" s="23" t="s">
        <v>34</v>
      </c>
      <c r="K93" s="15" t="s">
        <v>26</v>
      </c>
      <c r="L93" s="7"/>
      <c r="M93" s="2"/>
      <c r="N93" s="2"/>
      <c r="O93" s="29">
        <f>(IF(AND(J93&gt;0,J93&lt;=I93),J93,I93)*(L93-M93+N93))</f>
        <v>0</v>
      </c>
      <c r="P93" s="12"/>
      <c r="Q93" s="2"/>
      <c r="R93" s="2"/>
    </row>
    <row r="94" spans="1:18" ht="54">
      <c r="A94">
        <v>13</v>
      </c>
      <c r="B94">
        <v>53</v>
      </c>
      <c r="C94">
        <v>2020</v>
      </c>
      <c r="D94">
        <v>78</v>
      </c>
      <c r="G94" s="15">
        <v>78</v>
      </c>
      <c r="H94" s="20" t="s">
        <v>111</v>
      </c>
      <c r="I94" s="23">
        <v>150</v>
      </c>
      <c r="J94" s="23" t="s">
        <v>34</v>
      </c>
      <c r="K94" s="15" t="s">
        <v>26</v>
      </c>
      <c r="L94" s="7"/>
      <c r="M94" s="2"/>
      <c r="N94" s="2"/>
      <c r="O94" s="29">
        <f>(IF(AND(J94&gt;0,J94&lt;=I94),J94,I94)*(L94-M94+N94))</f>
        <v>0</v>
      </c>
      <c r="P94" s="12"/>
      <c r="Q94" s="2"/>
      <c r="R94" s="2"/>
    </row>
    <row r="95" spans="1:18" ht="40.5">
      <c r="A95">
        <v>13</v>
      </c>
      <c r="B95">
        <v>53</v>
      </c>
      <c r="C95">
        <v>2020</v>
      </c>
      <c r="D95">
        <v>79</v>
      </c>
      <c r="G95" s="15">
        <v>79</v>
      </c>
      <c r="H95" s="20" t="s">
        <v>112</v>
      </c>
      <c r="I95" s="23">
        <v>150</v>
      </c>
      <c r="J95" s="23" t="s">
        <v>25</v>
      </c>
      <c r="K95" s="15" t="s">
        <v>26</v>
      </c>
      <c r="L95" s="7"/>
      <c r="M95" s="2"/>
      <c r="N95" s="2"/>
      <c r="O95" s="29">
        <f>(IF(AND(J95&gt;0,J95&lt;=I95),J95,I95)*(L95-M95+N95))</f>
        <v>0</v>
      </c>
      <c r="P95" s="12"/>
      <c r="Q95" s="2"/>
      <c r="R95" s="2"/>
    </row>
    <row r="96" spans="1:18" ht="108">
      <c r="A96">
        <v>13</v>
      </c>
      <c r="B96">
        <v>53</v>
      </c>
      <c r="C96">
        <v>2020</v>
      </c>
      <c r="D96">
        <v>80</v>
      </c>
      <c r="G96" s="15">
        <v>80</v>
      </c>
      <c r="H96" s="20" t="s">
        <v>113</v>
      </c>
      <c r="I96" s="23">
        <v>1500</v>
      </c>
      <c r="J96" s="23" t="s">
        <v>46</v>
      </c>
      <c r="K96" s="15" t="s">
        <v>26</v>
      </c>
      <c r="L96" s="7"/>
      <c r="M96" s="2"/>
      <c r="N96" s="2"/>
      <c r="O96" s="29">
        <f>(IF(AND(J96&gt;0,J96&lt;=I96),J96,I96)*(L96-M96+N96))</f>
        <v>0</v>
      </c>
      <c r="P96" s="12"/>
      <c r="Q96" s="2"/>
      <c r="R96" s="2"/>
    </row>
    <row r="97" spans="1:18" ht="189">
      <c r="A97">
        <v>13</v>
      </c>
      <c r="B97">
        <v>53</v>
      </c>
      <c r="C97">
        <v>2020</v>
      </c>
      <c r="D97">
        <v>81</v>
      </c>
      <c r="G97" s="15">
        <v>81</v>
      </c>
      <c r="H97" s="20" t="s">
        <v>114</v>
      </c>
      <c r="I97" s="23">
        <v>225</v>
      </c>
      <c r="J97" s="23" t="s">
        <v>115</v>
      </c>
      <c r="K97" s="15" t="s">
        <v>26</v>
      </c>
      <c r="L97" s="7"/>
      <c r="M97" s="2"/>
      <c r="N97" s="2"/>
      <c r="O97" s="29">
        <f>(IF(AND(J97&gt;0,J97&lt;=I97),J97,I97)*(L97-M97+N97))</f>
        <v>0</v>
      </c>
      <c r="P97" s="12"/>
      <c r="Q97" s="2"/>
      <c r="R97" s="2"/>
    </row>
    <row r="98" spans="1:18" ht="189">
      <c r="A98">
        <v>13</v>
      </c>
      <c r="B98">
        <v>53</v>
      </c>
      <c r="C98">
        <v>2020</v>
      </c>
      <c r="D98">
        <v>82</v>
      </c>
      <c r="G98" s="15">
        <v>82</v>
      </c>
      <c r="H98" s="20" t="s">
        <v>116</v>
      </c>
      <c r="I98" s="23">
        <v>225</v>
      </c>
      <c r="J98" s="23" t="s">
        <v>115</v>
      </c>
      <c r="K98" s="15" t="s">
        <v>26</v>
      </c>
      <c r="L98" s="7"/>
      <c r="M98" s="2"/>
      <c r="N98" s="2"/>
      <c r="O98" s="29">
        <f>(IF(AND(J98&gt;0,J98&lt;=I98),J98,I98)*(L98-M98+N98))</f>
        <v>0</v>
      </c>
      <c r="P98" s="12"/>
      <c r="Q98" s="2"/>
      <c r="R98" s="2"/>
    </row>
    <row r="99" spans="1:18" ht="81">
      <c r="A99">
        <v>13</v>
      </c>
      <c r="B99">
        <v>53</v>
      </c>
      <c r="C99">
        <v>2020</v>
      </c>
      <c r="D99">
        <v>83</v>
      </c>
      <c r="G99" s="15">
        <v>83</v>
      </c>
      <c r="H99" s="20" t="s">
        <v>117</v>
      </c>
      <c r="I99" s="23">
        <v>375</v>
      </c>
      <c r="J99" s="23" t="s">
        <v>34</v>
      </c>
      <c r="K99" s="15" t="s">
        <v>26</v>
      </c>
      <c r="L99" s="7"/>
      <c r="M99" s="2"/>
      <c r="N99" s="2"/>
      <c r="O99" s="29">
        <f>(IF(AND(J99&gt;0,J99&lt;=I99),J99,I99)*(L99-M99+N99))</f>
        <v>0</v>
      </c>
      <c r="P99" s="12"/>
      <c r="Q99" s="2"/>
      <c r="R99" s="2"/>
    </row>
    <row r="100" spans="1:18" ht="81">
      <c r="A100">
        <v>13</v>
      </c>
      <c r="B100">
        <v>53</v>
      </c>
      <c r="C100">
        <v>2020</v>
      </c>
      <c r="D100">
        <v>84</v>
      </c>
      <c r="G100" s="15">
        <v>84</v>
      </c>
      <c r="H100" s="20" t="s">
        <v>118</v>
      </c>
      <c r="I100" s="23">
        <v>1650</v>
      </c>
      <c r="J100" s="23" t="s">
        <v>34</v>
      </c>
      <c r="K100" s="15" t="s">
        <v>26</v>
      </c>
      <c r="L100" s="7"/>
      <c r="M100" s="2"/>
      <c r="N100" s="2"/>
      <c r="O100" s="29">
        <f>(IF(AND(J100&gt;0,J100&lt;=I100),J100,I100)*(L100-M100+N100))</f>
        <v>0</v>
      </c>
      <c r="P100" s="12"/>
      <c r="Q100" s="2"/>
      <c r="R100" s="2"/>
    </row>
    <row r="101" spans="1:18" ht="81">
      <c r="A101">
        <v>13</v>
      </c>
      <c r="B101">
        <v>53</v>
      </c>
      <c r="C101">
        <v>2020</v>
      </c>
      <c r="D101">
        <v>85</v>
      </c>
      <c r="G101" s="15">
        <v>85</v>
      </c>
      <c r="H101" s="20" t="s">
        <v>119</v>
      </c>
      <c r="I101" s="23">
        <v>900</v>
      </c>
      <c r="J101" s="23" t="s">
        <v>34</v>
      </c>
      <c r="K101" s="15" t="s">
        <v>26</v>
      </c>
      <c r="L101" s="7"/>
      <c r="M101" s="2"/>
      <c r="N101" s="2"/>
      <c r="O101" s="29">
        <f>(IF(AND(J101&gt;0,J101&lt;=I101),J101,I101)*(L101-M101+N101))</f>
        <v>0</v>
      </c>
      <c r="P101" s="12"/>
      <c r="Q101" s="2"/>
      <c r="R101" s="2"/>
    </row>
    <row r="102" spans="1:18" ht="94.5">
      <c r="A102">
        <v>13</v>
      </c>
      <c r="B102">
        <v>53</v>
      </c>
      <c r="C102">
        <v>2020</v>
      </c>
      <c r="D102">
        <v>86</v>
      </c>
      <c r="G102" s="15">
        <v>86</v>
      </c>
      <c r="H102" s="20" t="s">
        <v>120</v>
      </c>
      <c r="I102" s="23">
        <v>75</v>
      </c>
      <c r="J102" s="23" t="s">
        <v>25</v>
      </c>
      <c r="K102" s="15" t="s">
        <v>26</v>
      </c>
      <c r="L102" s="7"/>
      <c r="M102" s="2"/>
      <c r="N102" s="2"/>
      <c r="O102" s="29">
        <f>(IF(AND(J102&gt;0,J102&lt;=I102),J102,I102)*(L102-M102+N102))</f>
        <v>0</v>
      </c>
      <c r="P102" s="12"/>
      <c r="Q102" s="2"/>
      <c r="R102" s="2"/>
    </row>
    <row r="103" spans="1:18" ht="54">
      <c r="A103">
        <v>13</v>
      </c>
      <c r="B103">
        <v>53</v>
      </c>
      <c r="C103">
        <v>2020</v>
      </c>
      <c r="D103">
        <v>87</v>
      </c>
      <c r="G103" s="15">
        <v>87</v>
      </c>
      <c r="H103" s="20" t="s">
        <v>121</v>
      </c>
      <c r="I103" s="23">
        <v>375</v>
      </c>
      <c r="J103" s="23" t="s">
        <v>34</v>
      </c>
      <c r="K103" s="15" t="s">
        <v>26</v>
      </c>
      <c r="L103" s="7"/>
      <c r="M103" s="2"/>
      <c r="N103" s="2"/>
      <c r="O103" s="29">
        <f>(IF(AND(J103&gt;0,J103&lt;=I103),J103,I103)*(L103-M103+N103))</f>
        <v>0</v>
      </c>
      <c r="P103" s="12"/>
      <c r="Q103" s="2"/>
      <c r="R103" s="2"/>
    </row>
    <row r="104" spans="1:18" ht="121.5">
      <c r="A104">
        <v>13</v>
      </c>
      <c r="B104">
        <v>53</v>
      </c>
      <c r="C104">
        <v>2020</v>
      </c>
      <c r="D104">
        <v>88</v>
      </c>
      <c r="G104" s="15">
        <v>88</v>
      </c>
      <c r="H104" s="20" t="s">
        <v>122</v>
      </c>
      <c r="I104" s="23">
        <v>38</v>
      </c>
      <c r="J104" s="23" t="s">
        <v>36</v>
      </c>
      <c r="K104" s="15" t="s">
        <v>26</v>
      </c>
      <c r="L104" s="7"/>
      <c r="M104" s="2"/>
      <c r="N104" s="2"/>
      <c r="O104" s="29">
        <f>(IF(AND(J104&gt;0,J104&lt;=I104),J104,I104)*(L104-M104+N104))</f>
        <v>0</v>
      </c>
      <c r="P104" s="12"/>
      <c r="Q104" s="2"/>
      <c r="R104" s="2"/>
    </row>
    <row r="105" spans="1:18" ht="175.5">
      <c r="A105">
        <v>13</v>
      </c>
      <c r="B105">
        <v>53</v>
      </c>
      <c r="C105">
        <v>2020</v>
      </c>
      <c r="D105">
        <v>89</v>
      </c>
      <c r="G105" s="15">
        <v>89</v>
      </c>
      <c r="H105" s="20" t="s">
        <v>123</v>
      </c>
      <c r="I105" s="23">
        <v>375</v>
      </c>
      <c r="J105" s="23" t="s">
        <v>36</v>
      </c>
      <c r="K105" s="15" t="s">
        <v>26</v>
      </c>
      <c r="L105" s="7"/>
      <c r="M105" s="2"/>
      <c r="N105" s="2"/>
      <c r="O105" s="29">
        <f>(IF(AND(J105&gt;0,J105&lt;=I105),J105,I105)*(L105-M105+N105))</f>
        <v>0</v>
      </c>
      <c r="P105" s="12"/>
      <c r="Q105" s="2"/>
      <c r="R105" s="2"/>
    </row>
    <row r="106" spans="1:18" ht="148.5">
      <c r="A106">
        <v>13</v>
      </c>
      <c r="B106">
        <v>53</v>
      </c>
      <c r="C106">
        <v>2020</v>
      </c>
      <c r="D106">
        <v>90</v>
      </c>
      <c r="G106" s="15">
        <v>90</v>
      </c>
      <c r="H106" s="20" t="s">
        <v>124</v>
      </c>
      <c r="I106" s="23">
        <v>38</v>
      </c>
      <c r="J106" s="23" t="s">
        <v>36</v>
      </c>
      <c r="K106" s="15" t="s">
        <v>26</v>
      </c>
      <c r="L106" s="7"/>
      <c r="M106" s="2"/>
      <c r="N106" s="2"/>
      <c r="O106" s="29">
        <f>(IF(AND(J106&gt;0,J106&lt;=I106),J106,I106)*(L106-M106+N106))</f>
        <v>0</v>
      </c>
      <c r="P106" s="12"/>
      <c r="Q106" s="2"/>
      <c r="R106" s="2"/>
    </row>
    <row r="107" spans="1:18" ht="94.5">
      <c r="A107">
        <v>13</v>
      </c>
      <c r="B107">
        <v>53</v>
      </c>
      <c r="C107">
        <v>2020</v>
      </c>
      <c r="D107">
        <v>91</v>
      </c>
      <c r="G107" s="15">
        <v>91</v>
      </c>
      <c r="H107" s="20" t="s">
        <v>125</v>
      </c>
      <c r="I107" s="23">
        <v>8</v>
      </c>
      <c r="J107" s="23" t="s">
        <v>46</v>
      </c>
      <c r="K107" s="15" t="s">
        <v>26</v>
      </c>
      <c r="L107" s="7"/>
      <c r="M107" s="2"/>
      <c r="N107" s="2"/>
      <c r="O107" s="29">
        <f>(IF(AND(J107&gt;0,J107&lt;=I107),J107,I107)*(L107-M107+N107))</f>
        <v>0</v>
      </c>
      <c r="P107" s="12"/>
      <c r="Q107" s="2"/>
      <c r="R107" s="2"/>
    </row>
    <row r="108" spans="1:18" ht="94.5">
      <c r="A108">
        <v>13</v>
      </c>
      <c r="B108">
        <v>53</v>
      </c>
      <c r="C108">
        <v>2020</v>
      </c>
      <c r="D108">
        <v>92</v>
      </c>
      <c r="G108" s="15">
        <v>92</v>
      </c>
      <c r="H108" s="20" t="s">
        <v>126</v>
      </c>
      <c r="I108" s="23">
        <v>8</v>
      </c>
      <c r="J108" s="23" t="s">
        <v>46</v>
      </c>
      <c r="K108" s="15" t="s">
        <v>26</v>
      </c>
      <c r="L108" s="7"/>
      <c r="M108" s="2"/>
      <c r="N108" s="2"/>
      <c r="O108" s="29">
        <f>(IF(AND(J108&gt;0,J108&lt;=I108),J108,I108)*(L108-M108+N108))</f>
        <v>0</v>
      </c>
      <c r="P108" s="12"/>
      <c r="Q108" s="2"/>
      <c r="R108" s="2"/>
    </row>
    <row r="109" spans="1:18" ht="94.5">
      <c r="A109">
        <v>13</v>
      </c>
      <c r="B109">
        <v>53</v>
      </c>
      <c r="C109">
        <v>2020</v>
      </c>
      <c r="D109">
        <v>93</v>
      </c>
      <c r="G109" s="15">
        <v>93</v>
      </c>
      <c r="H109" s="20" t="s">
        <v>127</v>
      </c>
      <c r="I109" s="23">
        <v>8</v>
      </c>
      <c r="J109" s="23" t="s">
        <v>46</v>
      </c>
      <c r="K109" s="15" t="s">
        <v>26</v>
      </c>
      <c r="L109" s="7"/>
      <c r="M109" s="2"/>
      <c r="N109" s="2"/>
      <c r="O109" s="29">
        <f>(IF(AND(J109&gt;0,J109&lt;=I109),J109,I109)*(L109-M109+N109))</f>
        <v>0</v>
      </c>
      <c r="P109" s="12"/>
      <c r="Q109" s="2"/>
      <c r="R109" s="2"/>
    </row>
    <row r="110" spans="1:18" ht="94.5">
      <c r="A110">
        <v>13</v>
      </c>
      <c r="B110">
        <v>53</v>
      </c>
      <c r="C110">
        <v>2020</v>
      </c>
      <c r="D110">
        <v>94</v>
      </c>
      <c r="G110" s="15">
        <v>94</v>
      </c>
      <c r="H110" s="20" t="s">
        <v>128</v>
      </c>
      <c r="I110" s="23">
        <v>75</v>
      </c>
      <c r="J110" s="23" t="s">
        <v>46</v>
      </c>
      <c r="K110" s="15" t="s">
        <v>26</v>
      </c>
      <c r="L110" s="7"/>
      <c r="M110" s="2"/>
      <c r="N110" s="2"/>
      <c r="O110" s="29">
        <f>(IF(AND(J110&gt;0,J110&lt;=I110),J110,I110)*(L110-M110+N110))</f>
        <v>0</v>
      </c>
      <c r="P110" s="12"/>
      <c r="Q110" s="2"/>
      <c r="R110" s="2"/>
    </row>
    <row r="111" spans="1:18" ht="40.5">
      <c r="A111">
        <v>13</v>
      </c>
      <c r="B111">
        <v>53</v>
      </c>
      <c r="C111">
        <v>2020</v>
      </c>
      <c r="D111">
        <v>95</v>
      </c>
      <c r="G111" s="15">
        <v>95</v>
      </c>
      <c r="H111" s="20" t="s">
        <v>129</v>
      </c>
      <c r="I111" s="23">
        <v>4</v>
      </c>
      <c r="J111" s="23" t="s">
        <v>25</v>
      </c>
      <c r="K111" s="15" t="s">
        <v>26</v>
      </c>
      <c r="L111" s="7"/>
      <c r="M111" s="2"/>
      <c r="N111" s="2"/>
      <c r="O111" s="29">
        <f>(IF(AND(J111&gt;0,J111&lt;=I111),J111,I111)*(L111-M111+N111))</f>
        <v>0</v>
      </c>
      <c r="P111" s="12"/>
      <c r="Q111" s="2"/>
      <c r="R111" s="2"/>
    </row>
    <row r="112" spans="1:18" ht="189">
      <c r="A112">
        <v>13</v>
      </c>
      <c r="B112">
        <v>53</v>
      </c>
      <c r="C112">
        <v>2020</v>
      </c>
      <c r="D112">
        <v>96</v>
      </c>
      <c r="G112" s="15">
        <v>96</v>
      </c>
      <c r="H112" s="20" t="s">
        <v>130</v>
      </c>
      <c r="I112" s="23">
        <v>22500</v>
      </c>
      <c r="J112" s="23" t="s">
        <v>36</v>
      </c>
      <c r="K112" s="15" t="s">
        <v>26</v>
      </c>
      <c r="L112" s="7"/>
      <c r="M112" s="2"/>
      <c r="N112" s="2"/>
      <c r="O112" s="29">
        <f>(IF(AND(J112&gt;0,J112&lt;=I112),J112,I112)*(L112-M112+N112))</f>
        <v>0</v>
      </c>
      <c r="P112" s="12"/>
      <c r="Q112" s="2"/>
      <c r="R112" s="2"/>
    </row>
    <row r="113" spans="1:18" ht="189">
      <c r="A113">
        <v>13</v>
      </c>
      <c r="B113">
        <v>53</v>
      </c>
      <c r="C113">
        <v>2020</v>
      </c>
      <c r="D113">
        <v>97</v>
      </c>
      <c r="G113" s="15">
        <v>97</v>
      </c>
      <c r="H113" s="20" t="s">
        <v>131</v>
      </c>
      <c r="I113" s="23">
        <v>75000</v>
      </c>
      <c r="J113" s="23" t="s">
        <v>36</v>
      </c>
      <c r="K113" s="15" t="s">
        <v>26</v>
      </c>
      <c r="L113" s="7"/>
      <c r="M113" s="2"/>
      <c r="N113" s="2"/>
      <c r="O113" s="29">
        <f>(IF(AND(J113&gt;0,J113&lt;=I113),J113,I113)*(L113-M113+N113))</f>
        <v>0</v>
      </c>
      <c r="P113" s="12"/>
      <c r="Q113" s="2"/>
      <c r="R113" s="2"/>
    </row>
    <row r="114" spans="1:18" ht="189">
      <c r="A114">
        <v>13</v>
      </c>
      <c r="B114">
        <v>53</v>
      </c>
      <c r="C114">
        <v>2020</v>
      </c>
      <c r="D114">
        <v>98</v>
      </c>
      <c r="G114" s="15">
        <v>98</v>
      </c>
      <c r="H114" s="20" t="s">
        <v>132</v>
      </c>
      <c r="I114" s="23">
        <v>3750</v>
      </c>
      <c r="J114" s="23" t="s">
        <v>36</v>
      </c>
      <c r="K114" s="15" t="s">
        <v>26</v>
      </c>
      <c r="L114" s="7"/>
      <c r="M114" s="2"/>
      <c r="N114" s="2"/>
      <c r="O114" s="29">
        <f>(IF(AND(J114&gt;0,J114&lt;=I114),J114,I114)*(L114-M114+N114))</f>
        <v>0</v>
      </c>
      <c r="P114" s="12"/>
      <c r="Q114" s="2"/>
      <c r="R114" s="2"/>
    </row>
    <row r="115" spans="1:18" ht="189">
      <c r="A115">
        <v>13</v>
      </c>
      <c r="B115">
        <v>53</v>
      </c>
      <c r="C115">
        <v>2020</v>
      </c>
      <c r="D115">
        <v>99</v>
      </c>
      <c r="G115" s="15">
        <v>99</v>
      </c>
      <c r="H115" s="20" t="s">
        <v>133</v>
      </c>
      <c r="I115" s="23">
        <v>7500</v>
      </c>
      <c r="J115" s="23" t="s">
        <v>36</v>
      </c>
      <c r="K115" s="15" t="s">
        <v>26</v>
      </c>
      <c r="L115" s="7"/>
      <c r="M115" s="2"/>
      <c r="N115" s="2"/>
      <c r="O115" s="29">
        <f>(IF(AND(J115&gt;0,J115&lt;=I115),J115,I115)*(L115-M115+N115))</f>
        <v>0</v>
      </c>
      <c r="P115" s="12"/>
      <c r="Q115" s="2"/>
      <c r="R115" s="2"/>
    </row>
    <row r="116" spans="1:18" ht="202.5">
      <c r="A116">
        <v>13</v>
      </c>
      <c r="B116">
        <v>53</v>
      </c>
      <c r="C116">
        <v>2020</v>
      </c>
      <c r="D116">
        <v>100</v>
      </c>
      <c r="G116" s="15">
        <v>100</v>
      </c>
      <c r="H116" s="20" t="s">
        <v>134</v>
      </c>
      <c r="I116" s="23">
        <v>3750</v>
      </c>
      <c r="J116" s="23" t="s">
        <v>36</v>
      </c>
      <c r="K116" s="15" t="s">
        <v>26</v>
      </c>
      <c r="L116" s="7"/>
      <c r="M116" s="2"/>
      <c r="N116" s="2"/>
      <c r="O116" s="29">
        <f>(IF(AND(J116&gt;0,J116&lt;=I116),J116,I116)*(L116-M116+N116))</f>
        <v>0</v>
      </c>
      <c r="P116" s="12"/>
      <c r="Q116" s="2"/>
      <c r="R116" s="2"/>
    </row>
    <row r="117" spans="1:18" ht="202.5">
      <c r="A117">
        <v>13</v>
      </c>
      <c r="B117">
        <v>53</v>
      </c>
      <c r="C117">
        <v>2020</v>
      </c>
      <c r="D117">
        <v>101</v>
      </c>
      <c r="G117" s="15">
        <v>101</v>
      </c>
      <c r="H117" s="20" t="s">
        <v>135</v>
      </c>
      <c r="I117" s="23">
        <v>3750</v>
      </c>
      <c r="J117" s="23" t="s">
        <v>36</v>
      </c>
      <c r="K117" s="15" t="s">
        <v>26</v>
      </c>
      <c r="L117" s="7"/>
      <c r="M117" s="2"/>
      <c r="N117" s="2"/>
      <c r="O117" s="29">
        <f>(IF(AND(J117&gt;0,J117&lt;=I117),J117,I117)*(L117-M117+N117))</f>
        <v>0</v>
      </c>
      <c r="P117" s="12"/>
      <c r="Q117" s="2"/>
      <c r="R117" s="2"/>
    </row>
    <row r="118" spans="1:18" ht="202.5">
      <c r="A118">
        <v>13</v>
      </c>
      <c r="B118">
        <v>53</v>
      </c>
      <c r="C118">
        <v>2020</v>
      </c>
      <c r="D118">
        <v>102</v>
      </c>
      <c r="G118" s="15">
        <v>102</v>
      </c>
      <c r="H118" s="20" t="s">
        <v>136</v>
      </c>
      <c r="I118" s="23">
        <v>3750</v>
      </c>
      <c r="J118" s="23" t="s">
        <v>36</v>
      </c>
      <c r="K118" s="15" t="s">
        <v>26</v>
      </c>
      <c r="L118" s="7"/>
      <c r="M118" s="2"/>
      <c r="N118" s="2"/>
      <c r="O118" s="29">
        <f>(IF(AND(J118&gt;0,J118&lt;=I118),J118,I118)*(L118-M118+N118))</f>
        <v>0</v>
      </c>
      <c r="P118" s="12"/>
      <c r="Q118" s="2"/>
      <c r="R118" s="2"/>
    </row>
    <row r="119" spans="1:18" ht="67.5">
      <c r="A119">
        <v>13</v>
      </c>
      <c r="B119">
        <v>53</v>
      </c>
      <c r="C119">
        <v>2020</v>
      </c>
      <c r="D119">
        <v>103</v>
      </c>
      <c r="G119" s="15">
        <v>103</v>
      </c>
      <c r="H119" s="20" t="s">
        <v>137</v>
      </c>
      <c r="I119" s="23">
        <v>23</v>
      </c>
      <c r="J119" s="23" t="s">
        <v>32</v>
      </c>
      <c r="K119" s="15" t="s">
        <v>26</v>
      </c>
      <c r="L119" s="7"/>
      <c r="M119" s="2"/>
      <c r="N119" s="2"/>
      <c r="O119" s="29">
        <f>(IF(AND(J119&gt;0,J119&lt;=I119),J119,I119)*(L119-M119+N119))</f>
        <v>0</v>
      </c>
      <c r="P119" s="12"/>
      <c r="Q119" s="2"/>
      <c r="R119" s="2"/>
    </row>
    <row r="120" spans="1:18" ht="16.5">
      <c r="A120">
        <v>13</v>
      </c>
      <c r="B120">
        <v>53</v>
      </c>
      <c r="C120">
        <v>2020</v>
      </c>
      <c r="D120">
        <v>104</v>
      </c>
      <c r="G120" s="15">
        <v>104</v>
      </c>
      <c r="H120" s="20" t="s">
        <v>138</v>
      </c>
      <c r="I120" s="23">
        <v>150</v>
      </c>
      <c r="J120" s="23" t="s">
        <v>32</v>
      </c>
      <c r="K120" s="15" t="s">
        <v>26</v>
      </c>
      <c r="L120" s="7"/>
      <c r="M120" s="2"/>
      <c r="N120" s="2"/>
      <c r="O120" s="29">
        <f>(IF(AND(J120&gt;0,J120&lt;=I120),J120,I120)*(L120-M120+N120))</f>
        <v>0</v>
      </c>
      <c r="P120" s="12"/>
      <c r="Q120" s="2"/>
      <c r="R120" s="2"/>
    </row>
    <row r="121" spans="1:18" ht="27">
      <c r="A121">
        <v>13</v>
      </c>
      <c r="B121">
        <v>53</v>
      </c>
      <c r="C121">
        <v>2020</v>
      </c>
      <c r="D121">
        <v>105</v>
      </c>
      <c r="G121" s="15">
        <v>105</v>
      </c>
      <c r="H121" s="20" t="s">
        <v>139</v>
      </c>
      <c r="I121" s="23">
        <v>3750</v>
      </c>
      <c r="J121" s="23" t="s">
        <v>36</v>
      </c>
      <c r="K121" s="15" t="s">
        <v>26</v>
      </c>
      <c r="L121" s="7"/>
      <c r="M121" s="2"/>
      <c r="N121" s="2"/>
      <c r="O121" s="29">
        <f>(IF(AND(J121&gt;0,J121&lt;=I121),J121,I121)*(L121-M121+N121))</f>
        <v>0</v>
      </c>
      <c r="P121" s="12"/>
      <c r="Q121" s="2"/>
      <c r="R121" s="2"/>
    </row>
    <row r="122" spans="1:18" ht="135">
      <c r="A122">
        <v>13</v>
      </c>
      <c r="B122">
        <v>53</v>
      </c>
      <c r="C122">
        <v>2020</v>
      </c>
      <c r="D122">
        <v>106</v>
      </c>
      <c r="G122" s="15">
        <v>106</v>
      </c>
      <c r="H122" s="20" t="s">
        <v>140</v>
      </c>
      <c r="I122" s="23">
        <v>375</v>
      </c>
      <c r="J122" s="23" t="s">
        <v>36</v>
      </c>
      <c r="K122" s="15" t="s">
        <v>26</v>
      </c>
      <c r="L122" s="7"/>
      <c r="M122" s="2"/>
      <c r="N122" s="2"/>
      <c r="O122" s="29">
        <f>(IF(AND(J122&gt;0,J122&lt;=I122),J122,I122)*(L122-M122+N122))</f>
        <v>0</v>
      </c>
      <c r="P122" s="12"/>
      <c r="Q122" s="2"/>
      <c r="R122" s="2"/>
    </row>
    <row r="123" spans="1:18" ht="135">
      <c r="A123">
        <v>13</v>
      </c>
      <c r="B123">
        <v>53</v>
      </c>
      <c r="C123">
        <v>2020</v>
      </c>
      <c r="D123">
        <v>107</v>
      </c>
      <c r="G123" s="15">
        <v>107</v>
      </c>
      <c r="H123" s="20" t="s">
        <v>141</v>
      </c>
      <c r="I123" s="23">
        <v>375</v>
      </c>
      <c r="J123" s="23" t="s">
        <v>36</v>
      </c>
      <c r="K123" s="15" t="s">
        <v>26</v>
      </c>
      <c r="L123" s="7"/>
      <c r="M123" s="2"/>
      <c r="N123" s="2"/>
      <c r="O123" s="29">
        <f>(IF(AND(J123&gt;0,J123&lt;=I123),J123,I123)*(L123-M123+N123))</f>
        <v>0</v>
      </c>
      <c r="P123" s="12"/>
      <c r="Q123" s="2"/>
      <c r="R123" s="2"/>
    </row>
    <row r="124" spans="1:18" ht="135">
      <c r="A124">
        <v>13</v>
      </c>
      <c r="B124">
        <v>53</v>
      </c>
      <c r="C124">
        <v>2020</v>
      </c>
      <c r="D124">
        <v>108</v>
      </c>
      <c r="G124" s="15">
        <v>108</v>
      </c>
      <c r="H124" s="20" t="s">
        <v>142</v>
      </c>
      <c r="I124" s="23">
        <v>375</v>
      </c>
      <c r="J124" s="23" t="s">
        <v>36</v>
      </c>
      <c r="K124" s="15" t="s">
        <v>26</v>
      </c>
      <c r="L124" s="7"/>
      <c r="M124" s="2"/>
      <c r="N124" s="2"/>
      <c r="O124" s="29">
        <f>(IF(AND(J124&gt;0,J124&lt;=I124),J124,I124)*(L124-M124+N124))</f>
        <v>0</v>
      </c>
      <c r="P124" s="12"/>
      <c r="Q124" s="2"/>
      <c r="R124" s="2"/>
    </row>
    <row r="125" spans="1:18" ht="121.5">
      <c r="A125">
        <v>13</v>
      </c>
      <c r="B125">
        <v>53</v>
      </c>
      <c r="C125">
        <v>2020</v>
      </c>
      <c r="D125">
        <v>109</v>
      </c>
      <c r="G125" s="15">
        <v>109</v>
      </c>
      <c r="H125" s="20" t="s">
        <v>143</v>
      </c>
      <c r="I125" s="23">
        <v>375</v>
      </c>
      <c r="J125" s="23" t="s">
        <v>36</v>
      </c>
      <c r="K125" s="15" t="s">
        <v>26</v>
      </c>
      <c r="L125" s="7"/>
      <c r="M125" s="2"/>
      <c r="N125" s="2"/>
      <c r="O125" s="29">
        <f>(IF(AND(J125&gt;0,J125&lt;=I125),J125,I125)*(L125-M125+N125))</f>
        <v>0</v>
      </c>
      <c r="P125" s="12"/>
      <c r="Q125" s="2"/>
      <c r="R125" s="2"/>
    </row>
    <row r="126" spans="1:18" ht="94.5">
      <c r="A126">
        <v>13</v>
      </c>
      <c r="B126">
        <v>53</v>
      </c>
      <c r="C126">
        <v>2020</v>
      </c>
      <c r="D126">
        <v>110</v>
      </c>
      <c r="G126" s="15">
        <v>110</v>
      </c>
      <c r="H126" s="20" t="s">
        <v>144</v>
      </c>
      <c r="I126" s="23">
        <v>2</v>
      </c>
      <c r="J126" s="23" t="s">
        <v>36</v>
      </c>
      <c r="K126" s="15" t="s">
        <v>26</v>
      </c>
      <c r="L126" s="7"/>
      <c r="M126" s="2"/>
      <c r="N126" s="2"/>
      <c r="O126" s="29">
        <f>(IF(AND(J126&gt;0,J126&lt;=I126),J126,I126)*(L126-M126+N126))</f>
        <v>0</v>
      </c>
      <c r="P126" s="12"/>
      <c r="Q126" s="2"/>
      <c r="R126" s="2"/>
    </row>
    <row r="127" spans="1:18" ht="108">
      <c r="A127">
        <v>13</v>
      </c>
      <c r="B127">
        <v>53</v>
      </c>
      <c r="C127">
        <v>2020</v>
      </c>
      <c r="D127">
        <v>111</v>
      </c>
      <c r="G127" s="15">
        <v>111</v>
      </c>
      <c r="H127" s="20" t="s">
        <v>145</v>
      </c>
      <c r="I127" s="23">
        <v>2</v>
      </c>
      <c r="J127" s="23" t="s">
        <v>36</v>
      </c>
      <c r="K127" s="15" t="s">
        <v>26</v>
      </c>
      <c r="L127" s="7"/>
      <c r="M127" s="2"/>
      <c r="N127" s="2"/>
      <c r="O127" s="29">
        <f>(IF(AND(J127&gt;0,J127&lt;=I127),J127,I127)*(L127-M127+N127))</f>
        <v>0</v>
      </c>
      <c r="P127" s="12"/>
      <c r="Q127" s="2"/>
      <c r="R127" s="2"/>
    </row>
    <row r="128" spans="1:18" ht="94.5">
      <c r="A128">
        <v>13</v>
      </c>
      <c r="B128">
        <v>53</v>
      </c>
      <c r="C128">
        <v>2020</v>
      </c>
      <c r="D128">
        <v>112</v>
      </c>
      <c r="G128" s="15">
        <v>112</v>
      </c>
      <c r="H128" s="20" t="s">
        <v>146</v>
      </c>
      <c r="I128" s="23">
        <v>3</v>
      </c>
      <c r="J128" s="23" t="s">
        <v>36</v>
      </c>
      <c r="K128" s="15" t="s">
        <v>26</v>
      </c>
      <c r="L128" s="7"/>
      <c r="M128" s="2"/>
      <c r="N128" s="2"/>
      <c r="O128" s="29">
        <f>(IF(AND(J128&gt;0,J128&lt;=I128),J128,I128)*(L128-M128+N128))</f>
        <v>0</v>
      </c>
      <c r="P128" s="12"/>
      <c r="Q128" s="2"/>
      <c r="R128" s="2"/>
    </row>
    <row r="129" spans="1:18" ht="108">
      <c r="A129">
        <v>13</v>
      </c>
      <c r="B129">
        <v>53</v>
      </c>
      <c r="C129">
        <v>2020</v>
      </c>
      <c r="D129">
        <v>113</v>
      </c>
      <c r="G129" s="15">
        <v>113</v>
      </c>
      <c r="H129" s="20" t="s">
        <v>147</v>
      </c>
      <c r="I129" s="23">
        <v>2250</v>
      </c>
      <c r="J129" s="23" t="s">
        <v>36</v>
      </c>
      <c r="K129" s="15" t="s">
        <v>26</v>
      </c>
      <c r="L129" s="7"/>
      <c r="M129" s="2"/>
      <c r="N129" s="2"/>
      <c r="O129" s="29">
        <f>(IF(AND(J129&gt;0,J129&lt;=I129),J129,I129)*(L129-M129+N129))</f>
        <v>0</v>
      </c>
      <c r="P129" s="12"/>
      <c r="Q129" s="2"/>
      <c r="R129" s="2"/>
    </row>
    <row r="130" spans="1:18" ht="108">
      <c r="A130">
        <v>13</v>
      </c>
      <c r="B130">
        <v>53</v>
      </c>
      <c r="C130">
        <v>2020</v>
      </c>
      <c r="D130">
        <v>114</v>
      </c>
      <c r="G130" s="15">
        <v>114</v>
      </c>
      <c r="H130" s="20" t="s">
        <v>148</v>
      </c>
      <c r="I130" s="23">
        <v>15000</v>
      </c>
      <c r="J130" s="23" t="s">
        <v>36</v>
      </c>
      <c r="K130" s="15" t="s">
        <v>26</v>
      </c>
      <c r="L130" s="7"/>
      <c r="M130" s="2"/>
      <c r="N130" s="2"/>
      <c r="O130" s="29">
        <f>(IF(AND(J130&gt;0,J130&lt;=I130),J130,I130)*(L130-M130+N130))</f>
        <v>0</v>
      </c>
      <c r="P130" s="12"/>
      <c r="Q130" s="2"/>
      <c r="R130" s="2"/>
    </row>
    <row r="131" spans="1:18" ht="40.5">
      <c r="A131">
        <v>13</v>
      </c>
      <c r="B131">
        <v>53</v>
      </c>
      <c r="C131">
        <v>2020</v>
      </c>
      <c r="D131">
        <v>115</v>
      </c>
      <c r="G131" s="15">
        <v>115</v>
      </c>
      <c r="H131" s="20" t="s">
        <v>149</v>
      </c>
      <c r="I131" s="23">
        <v>38</v>
      </c>
      <c r="J131" s="23" t="s">
        <v>25</v>
      </c>
      <c r="K131" s="15" t="s">
        <v>26</v>
      </c>
      <c r="L131" s="7"/>
      <c r="M131" s="2"/>
      <c r="N131" s="2"/>
      <c r="O131" s="29">
        <f>(IF(AND(J131&gt;0,J131&lt;=I131),J131,I131)*(L131-M131+N131))</f>
        <v>0</v>
      </c>
      <c r="P131" s="12"/>
      <c r="Q131" s="2"/>
      <c r="R131" s="2"/>
    </row>
    <row r="132" spans="1:18" ht="81">
      <c r="A132">
        <v>13</v>
      </c>
      <c r="B132">
        <v>53</v>
      </c>
      <c r="C132">
        <v>2020</v>
      </c>
      <c r="D132">
        <v>116</v>
      </c>
      <c r="G132" s="15">
        <v>116</v>
      </c>
      <c r="H132" s="20" t="s">
        <v>150</v>
      </c>
      <c r="I132" s="23">
        <v>38</v>
      </c>
      <c r="J132" s="23" t="s">
        <v>36</v>
      </c>
      <c r="K132" s="15" t="s">
        <v>26</v>
      </c>
      <c r="L132" s="7"/>
      <c r="M132" s="2"/>
      <c r="N132" s="2"/>
      <c r="O132" s="29">
        <f>(IF(AND(J132&gt;0,J132&lt;=I132),J132,I132)*(L132-M132+N132))</f>
        <v>0</v>
      </c>
      <c r="P132" s="12"/>
      <c r="Q132" s="2"/>
      <c r="R132" s="2"/>
    </row>
    <row r="133" spans="1:18" ht="54">
      <c r="A133">
        <v>13</v>
      </c>
      <c r="B133">
        <v>53</v>
      </c>
      <c r="C133">
        <v>2020</v>
      </c>
      <c r="D133">
        <v>117</v>
      </c>
      <c r="G133" s="15">
        <v>117</v>
      </c>
      <c r="H133" s="20" t="s">
        <v>151</v>
      </c>
      <c r="I133" s="23">
        <v>15</v>
      </c>
      <c r="J133" s="23" t="s">
        <v>36</v>
      </c>
      <c r="K133" s="15" t="s">
        <v>26</v>
      </c>
      <c r="L133" s="7"/>
      <c r="M133" s="2"/>
      <c r="N133" s="2"/>
      <c r="O133" s="29">
        <f>(IF(AND(J133&gt;0,J133&lt;=I133),J133,I133)*(L133-M133+N133))</f>
        <v>0</v>
      </c>
      <c r="P133" s="12"/>
      <c r="Q133" s="2"/>
      <c r="R133" s="2"/>
    </row>
    <row r="134" spans="1:18" ht="121.5">
      <c r="A134">
        <v>13</v>
      </c>
      <c r="B134">
        <v>53</v>
      </c>
      <c r="C134">
        <v>2020</v>
      </c>
      <c r="D134">
        <v>118</v>
      </c>
      <c r="G134" s="15">
        <v>118</v>
      </c>
      <c r="H134" s="20" t="s">
        <v>152</v>
      </c>
      <c r="I134" s="23">
        <v>38</v>
      </c>
      <c r="J134" s="23" t="s">
        <v>36</v>
      </c>
      <c r="K134" s="15" t="s">
        <v>26</v>
      </c>
      <c r="L134" s="7"/>
      <c r="M134" s="2"/>
      <c r="N134" s="2"/>
      <c r="O134" s="29">
        <f>(IF(AND(J134&gt;0,J134&lt;=I134),J134,I134)*(L134-M134+N134))</f>
        <v>0</v>
      </c>
      <c r="P134" s="12"/>
      <c r="Q134" s="2"/>
      <c r="R134" s="2"/>
    </row>
    <row r="135" spans="1:18" ht="108">
      <c r="A135">
        <v>13</v>
      </c>
      <c r="B135">
        <v>53</v>
      </c>
      <c r="C135">
        <v>2020</v>
      </c>
      <c r="D135">
        <v>119</v>
      </c>
      <c r="G135" s="15">
        <v>119</v>
      </c>
      <c r="H135" s="20" t="s">
        <v>153</v>
      </c>
      <c r="I135" s="23">
        <v>375</v>
      </c>
      <c r="J135" s="23" t="s">
        <v>36</v>
      </c>
      <c r="K135" s="15" t="s">
        <v>26</v>
      </c>
      <c r="L135" s="7"/>
      <c r="M135" s="2"/>
      <c r="N135" s="2"/>
      <c r="O135" s="29">
        <f>(IF(AND(J135&gt;0,J135&lt;=I135),J135,I135)*(L135-M135+N135))</f>
        <v>0</v>
      </c>
      <c r="P135" s="12"/>
      <c r="Q135" s="2"/>
      <c r="R135" s="2"/>
    </row>
    <row r="136" spans="1:18" ht="94.5">
      <c r="A136">
        <v>13</v>
      </c>
      <c r="B136">
        <v>53</v>
      </c>
      <c r="C136">
        <v>2020</v>
      </c>
      <c r="D136">
        <v>120</v>
      </c>
      <c r="G136" s="15">
        <v>120</v>
      </c>
      <c r="H136" s="20" t="s">
        <v>154</v>
      </c>
      <c r="I136" s="23">
        <v>638</v>
      </c>
      <c r="J136" s="23" t="s">
        <v>25</v>
      </c>
      <c r="K136" s="15" t="s">
        <v>26</v>
      </c>
      <c r="L136" s="7"/>
      <c r="M136" s="2"/>
      <c r="N136" s="2"/>
      <c r="O136" s="29">
        <f>(IF(AND(J136&gt;0,J136&lt;=I136),J136,I136)*(L136-M136+N136))</f>
        <v>0</v>
      </c>
      <c r="P136" s="12"/>
      <c r="Q136" s="2"/>
      <c r="R136" s="2"/>
    </row>
    <row r="137" spans="1:18" ht="54">
      <c r="A137">
        <v>13</v>
      </c>
      <c r="B137">
        <v>53</v>
      </c>
      <c r="C137">
        <v>2020</v>
      </c>
      <c r="D137">
        <v>121</v>
      </c>
      <c r="G137" s="15">
        <v>121</v>
      </c>
      <c r="H137" s="20" t="s">
        <v>155</v>
      </c>
      <c r="I137" s="23">
        <v>75</v>
      </c>
      <c r="J137" s="23" t="s">
        <v>25</v>
      </c>
      <c r="K137" s="15" t="s">
        <v>26</v>
      </c>
      <c r="L137" s="7"/>
      <c r="M137" s="2"/>
      <c r="N137" s="2"/>
      <c r="O137" s="29">
        <f>(IF(AND(J137&gt;0,J137&lt;=I137),J137,I137)*(L137-M137+N137))</f>
        <v>0</v>
      </c>
      <c r="P137" s="12"/>
      <c r="Q137" s="2"/>
      <c r="R137" s="2"/>
    </row>
    <row r="138" spans="1:18" ht="67.5">
      <c r="A138">
        <v>13</v>
      </c>
      <c r="B138">
        <v>53</v>
      </c>
      <c r="C138">
        <v>2020</v>
      </c>
      <c r="D138">
        <v>122</v>
      </c>
      <c r="G138" s="15">
        <v>122</v>
      </c>
      <c r="H138" s="20" t="s">
        <v>156</v>
      </c>
      <c r="I138" s="23">
        <v>75</v>
      </c>
      <c r="J138" s="23" t="s">
        <v>25</v>
      </c>
      <c r="K138" s="15" t="s">
        <v>26</v>
      </c>
      <c r="L138" s="7"/>
      <c r="M138" s="2"/>
      <c r="N138" s="2"/>
      <c r="O138" s="29">
        <f>(IF(AND(J138&gt;0,J138&lt;=I138),J138,I138)*(L138-M138+N138))</f>
        <v>0</v>
      </c>
      <c r="P138" s="12"/>
      <c r="Q138" s="2"/>
      <c r="R138" s="2"/>
    </row>
    <row r="139" spans="1:18" ht="40.5">
      <c r="A139">
        <v>13</v>
      </c>
      <c r="B139">
        <v>53</v>
      </c>
      <c r="C139">
        <v>2020</v>
      </c>
      <c r="D139">
        <v>123</v>
      </c>
      <c r="G139" s="15">
        <v>123</v>
      </c>
      <c r="H139" s="20" t="s">
        <v>157</v>
      </c>
      <c r="I139" s="23">
        <v>38</v>
      </c>
      <c r="J139" s="23" t="s">
        <v>32</v>
      </c>
      <c r="K139" s="15" t="s">
        <v>26</v>
      </c>
      <c r="L139" s="7"/>
      <c r="M139" s="2"/>
      <c r="N139" s="2"/>
      <c r="O139" s="29">
        <f>(IF(AND(J139&gt;0,J139&lt;=I139),J139,I139)*(L139-M139+N139))</f>
        <v>0</v>
      </c>
      <c r="P139" s="12"/>
      <c r="Q139" s="2"/>
      <c r="R139" s="2"/>
    </row>
    <row r="140" spans="1:18" ht="81">
      <c r="A140">
        <v>13</v>
      </c>
      <c r="B140">
        <v>53</v>
      </c>
      <c r="C140">
        <v>2020</v>
      </c>
      <c r="D140">
        <v>124</v>
      </c>
      <c r="G140" s="15">
        <v>124</v>
      </c>
      <c r="H140" s="20" t="s">
        <v>24</v>
      </c>
      <c r="I140" s="23">
        <v>50</v>
      </c>
      <c r="J140" s="23" t="s">
        <v>25</v>
      </c>
      <c r="K140" s="15" t="s">
        <v>158</v>
      </c>
      <c r="L140" s="7"/>
      <c r="M140" s="2"/>
      <c r="N140" s="2"/>
      <c r="O140" s="29">
        <f>(IF(AND(J140&gt;0,J140&lt;=I140),J140,I140)*(L140-M140+N140))</f>
        <v>0</v>
      </c>
      <c r="P140" s="12"/>
      <c r="Q140" s="2"/>
      <c r="R140" s="2"/>
    </row>
    <row r="141" spans="1:18" ht="27">
      <c r="A141">
        <v>13</v>
      </c>
      <c r="B141">
        <v>53</v>
      </c>
      <c r="C141">
        <v>2020</v>
      </c>
      <c r="D141">
        <v>125</v>
      </c>
      <c r="G141" s="15">
        <v>125</v>
      </c>
      <c r="H141" s="20" t="s">
        <v>27</v>
      </c>
      <c r="I141" s="23">
        <v>25</v>
      </c>
      <c r="J141" s="23" t="s">
        <v>28</v>
      </c>
      <c r="K141" s="15" t="s">
        <v>158</v>
      </c>
      <c r="L141" s="7"/>
      <c r="M141" s="2"/>
      <c r="N141" s="2"/>
      <c r="O141" s="29">
        <f>(IF(AND(J141&gt;0,J141&lt;=I141),J141,I141)*(L141-M141+N141))</f>
        <v>0</v>
      </c>
      <c r="P141" s="12"/>
      <c r="Q141" s="2"/>
      <c r="R141" s="2"/>
    </row>
    <row r="142" spans="1:18" ht="16.5">
      <c r="A142">
        <v>13</v>
      </c>
      <c r="B142">
        <v>53</v>
      </c>
      <c r="C142">
        <v>2020</v>
      </c>
      <c r="D142">
        <v>126</v>
      </c>
      <c r="G142" s="15">
        <v>126</v>
      </c>
      <c r="H142" s="20" t="s">
        <v>29</v>
      </c>
      <c r="I142" s="23">
        <v>200</v>
      </c>
      <c r="J142" s="23" t="s">
        <v>30</v>
      </c>
      <c r="K142" s="15" t="s">
        <v>158</v>
      </c>
      <c r="L142" s="7"/>
      <c r="M142" s="2"/>
      <c r="N142" s="2"/>
      <c r="O142" s="29">
        <f>(IF(AND(J142&gt;0,J142&lt;=I142),J142,I142)*(L142-M142+N142))</f>
        <v>0</v>
      </c>
      <c r="P142" s="12"/>
      <c r="Q142" s="2"/>
      <c r="R142" s="2"/>
    </row>
    <row r="143" spans="1:18" ht="27">
      <c r="A143">
        <v>13</v>
      </c>
      <c r="B143">
        <v>53</v>
      </c>
      <c r="C143">
        <v>2020</v>
      </c>
      <c r="D143">
        <v>127</v>
      </c>
      <c r="G143" s="15">
        <v>127</v>
      </c>
      <c r="H143" s="20" t="s">
        <v>31</v>
      </c>
      <c r="I143" s="23">
        <v>12</v>
      </c>
      <c r="J143" s="23" t="s">
        <v>32</v>
      </c>
      <c r="K143" s="15" t="s">
        <v>158</v>
      </c>
      <c r="L143" s="7"/>
      <c r="M143" s="2"/>
      <c r="N143" s="2"/>
      <c r="O143" s="29">
        <f>(IF(AND(J143&gt;0,J143&lt;=I143),J143,I143)*(L143-M143+N143))</f>
        <v>0</v>
      </c>
      <c r="P143" s="12"/>
      <c r="Q143" s="2"/>
      <c r="R143" s="2"/>
    </row>
    <row r="144" spans="1:18" ht="54">
      <c r="A144">
        <v>13</v>
      </c>
      <c r="B144">
        <v>53</v>
      </c>
      <c r="C144">
        <v>2020</v>
      </c>
      <c r="D144">
        <v>128</v>
      </c>
      <c r="G144" s="15">
        <v>128</v>
      </c>
      <c r="H144" s="20" t="s">
        <v>33</v>
      </c>
      <c r="I144" s="23">
        <v>125</v>
      </c>
      <c r="J144" s="23" t="s">
        <v>34</v>
      </c>
      <c r="K144" s="15" t="s">
        <v>158</v>
      </c>
      <c r="L144" s="7"/>
      <c r="M144" s="2"/>
      <c r="N144" s="2"/>
      <c r="O144" s="29">
        <f>(IF(AND(J144&gt;0,J144&lt;=I144),J144,I144)*(L144-M144+N144))</f>
        <v>0</v>
      </c>
      <c r="P144" s="12"/>
      <c r="Q144" s="2"/>
      <c r="R144" s="2"/>
    </row>
    <row r="145" spans="1:18" ht="108">
      <c r="A145">
        <v>13</v>
      </c>
      <c r="B145">
        <v>53</v>
      </c>
      <c r="C145">
        <v>2020</v>
      </c>
      <c r="D145">
        <v>129</v>
      </c>
      <c r="G145" s="15">
        <v>129</v>
      </c>
      <c r="H145" s="20" t="s">
        <v>35</v>
      </c>
      <c r="I145" s="23">
        <v>1000</v>
      </c>
      <c r="J145" s="23" t="s">
        <v>36</v>
      </c>
      <c r="K145" s="15" t="s">
        <v>158</v>
      </c>
      <c r="L145" s="7"/>
      <c r="M145" s="2"/>
      <c r="N145" s="2"/>
      <c r="O145" s="29">
        <f>(IF(AND(J145&gt;0,J145&lt;=I145),J145,I145)*(L145-M145+N145))</f>
        <v>0</v>
      </c>
      <c r="P145" s="12"/>
      <c r="Q145" s="2"/>
      <c r="R145" s="2"/>
    </row>
    <row r="146" spans="1:18" ht="108">
      <c r="A146">
        <v>13</v>
      </c>
      <c r="B146">
        <v>53</v>
      </c>
      <c r="C146">
        <v>2020</v>
      </c>
      <c r="D146">
        <v>130</v>
      </c>
      <c r="G146" s="15">
        <v>130</v>
      </c>
      <c r="H146" s="20" t="s">
        <v>37</v>
      </c>
      <c r="I146" s="23">
        <v>250</v>
      </c>
      <c r="J146" s="23" t="s">
        <v>36</v>
      </c>
      <c r="K146" s="15" t="s">
        <v>158</v>
      </c>
      <c r="L146" s="7"/>
      <c r="M146" s="2"/>
      <c r="N146" s="2"/>
      <c r="O146" s="29">
        <f>(IF(AND(J146&gt;0,J146&lt;=I146),J146,I146)*(L146-M146+N146))</f>
        <v>0</v>
      </c>
      <c r="P146" s="12"/>
      <c r="Q146" s="2"/>
      <c r="R146" s="2"/>
    </row>
    <row r="147" spans="1:18" ht="108">
      <c r="A147">
        <v>13</v>
      </c>
      <c r="B147">
        <v>53</v>
      </c>
      <c r="C147">
        <v>2020</v>
      </c>
      <c r="D147">
        <v>131</v>
      </c>
      <c r="G147" s="15">
        <v>131</v>
      </c>
      <c r="H147" s="20" t="s">
        <v>38</v>
      </c>
      <c r="I147" s="23">
        <v>1250</v>
      </c>
      <c r="J147" s="23" t="s">
        <v>36</v>
      </c>
      <c r="K147" s="15" t="s">
        <v>158</v>
      </c>
      <c r="L147" s="7"/>
      <c r="M147" s="2"/>
      <c r="N147" s="2"/>
      <c r="O147" s="29">
        <f>(IF(AND(J147&gt;0,J147&lt;=I147),J147,I147)*(L147-M147+N147))</f>
        <v>0</v>
      </c>
      <c r="P147" s="12"/>
      <c r="Q147" s="2"/>
      <c r="R147" s="2"/>
    </row>
    <row r="148" spans="1:18" ht="108">
      <c r="A148">
        <v>13</v>
      </c>
      <c r="B148">
        <v>53</v>
      </c>
      <c r="C148">
        <v>2020</v>
      </c>
      <c r="D148">
        <v>132</v>
      </c>
      <c r="G148" s="15">
        <v>132</v>
      </c>
      <c r="H148" s="20" t="s">
        <v>39</v>
      </c>
      <c r="I148" s="23">
        <v>1250</v>
      </c>
      <c r="J148" s="23" t="s">
        <v>36</v>
      </c>
      <c r="K148" s="15" t="s">
        <v>158</v>
      </c>
      <c r="L148" s="7"/>
      <c r="M148" s="2"/>
      <c r="N148" s="2"/>
      <c r="O148" s="29">
        <f>(IF(AND(J148&gt;0,J148&lt;=I148),J148,I148)*(L148-M148+N148))</f>
        <v>0</v>
      </c>
      <c r="P148" s="12"/>
      <c r="Q148" s="2"/>
      <c r="R148" s="2"/>
    </row>
    <row r="149" spans="1:18" ht="108">
      <c r="A149">
        <v>13</v>
      </c>
      <c r="B149">
        <v>53</v>
      </c>
      <c r="C149">
        <v>2020</v>
      </c>
      <c r="D149">
        <v>133</v>
      </c>
      <c r="G149" s="15">
        <v>133</v>
      </c>
      <c r="H149" s="20" t="s">
        <v>40</v>
      </c>
      <c r="I149" s="23">
        <v>2500</v>
      </c>
      <c r="J149" s="23" t="s">
        <v>36</v>
      </c>
      <c r="K149" s="15" t="s">
        <v>158</v>
      </c>
      <c r="L149" s="7"/>
      <c r="M149" s="2"/>
      <c r="N149" s="2"/>
      <c r="O149" s="29">
        <f>(IF(AND(J149&gt;0,J149&lt;=I149),J149,I149)*(L149-M149+N149))</f>
        <v>0</v>
      </c>
      <c r="P149" s="12"/>
      <c r="Q149" s="2"/>
      <c r="R149" s="2"/>
    </row>
    <row r="150" spans="1:18" ht="94.5">
      <c r="A150">
        <v>13</v>
      </c>
      <c r="B150">
        <v>53</v>
      </c>
      <c r="C150">
        <v>2020</v>
      </c>
      <c r="D150">
        <v>134</v>
      </c>
      <c r="G150" s="15">
        <v>134</v>
      </c>
      <c r="H150" s="20" t="s">
        <v>41</v>
      </c>
      <c r="I150" s="23">
        <v>250</v>
      </c>
      <c r="J150" s="23" t="s">
        <v>36</v>
      </c>
      <c r="K150" s="15" t="s">
        <v>158</v>
      </c>
      <c r="L150" s="7"/>
      <c r="M150" s="2"/>
      <c r="N150" s="2"/>
      <c r="O150" s="29">
        <f>(IF(AND(J150&gt;0,J150&lt;=I150),J150,I150)*(L150-M150+N150))</f>
        <v>0</v>
      </c>
      <c r="P150" s="12"/>
      <c r="Q150" s="2"/>
      <c r="R150" s="2"/>
    </row>
    <row r="151" spans="1:18" ht="108">
      <c r="A151">
        <v>13</v>
      </c>
      <c r="B151">
        <v>53</v>
      </c>
      <c r="C151">
        <v>2020</v>
      </c>
      <c r="D151">
        <v>135</v>
      </c>
      <c r="G151" s="15">
        <v>135</v>
      </c>
      <c r="H151" s="20" t="s">
        <v>42</v>
      </c>
      <c r="I151" s="23">
        <v>1250</v>
      </c>
      <c r="J151" s="23" t="s">
        <v>36</v>
      </c>
      <c r="K151" s="15" t="s">
        <v>158</v>
      </c>
      <c r="L151" s="7"/>
      <c r="M151" s="2"/>
      <c r="N151" s="2"/>
      <c r="O151" s="29">
        <f>(IF(AND(J151&gt;0,J151&lt;=I151),J151,I151)*(L151-M151+N151))</f>
        <v>0</v>
      </c>
      <c r="P151" s="12"/>
      <c r="Q151" s="2"/>
      <c r="R151" s="2"/>
    </row>
    <row r="152" spans="1:18" ht="27">
      <c r="A152">
        <v>13</v>
      </c>
      <c r="B152">
        <v>53</v>
      </c>
      <c r="C152">
        <v>2020</v>
      </c>
      <c r="D152">
        <v>136</v>
      </c>
      <c r="G152" s="15">
        <v>136</v>
      </c>
      <c r="H152" s="20" t="s">
        <v>43</v>
      </c>
      <c r="I152" s="23">
        <v>125</v>
      </c>
      <c r="J152" s="23" t="s">
        <v>32</v>
      </c>
      <c r="K152" s="15" t="s">
        <v>158</v>
      </c>
      <c r="L152" s="7"/>
      <c r="M152" s="2"/>
      <c r="N152" s="2"/>
      <c r="O152" s="29">
        <f>(IF(AND(J152&gt;0,J152&lt;=I152),J152,I152)*(L152-M152+N152))</f>
        <v>0</v>
      </c>
      <c r="P152" s="12"/>
      <c r="Q152" s="2"/>
      <c r="R152" s="2"/>
    </row>
    <row r="153" spans="1:18" ht="16.5">
      <c r="A153">
        <v>13</v>
      </c>
      <c r="B153">
        <v>53</v>
      </c>
      <c r="C153">
        <v>2020</v>
      </c>
      <c r="D153">
        <v>137</v>
      </c>
      <c r="G153" s="15">
        <v>137</v>
      </c>
      <c r="H153" s="20" t="s">
        <v>44</v>
      </c>
      <c r="I153" s="23">
        <v>500</v>
      </c>
      <c r="J153" s="23" t="s">
        <v>32</v>
      </c>
      <c r="K153" s="15" t="s">
        <v>158</v>
      </c>
      <c r="L153" s="7"/>
      <c r="M153" s="2"/>
      <c r="N153" s="2"/>
      <c r="O153" s="29">
        <f>(IF(AND(J153&gt;0,J153&lt;=I153),J153,I153)*(L153-M153+N153))</f>
        <v>0</v>
      </c>
      <c r="P153" s="12"/>
      <c r="Q153" s="2"/>
      <c r="R153" s="2"/>
    </row>
    <row r="154" spans="1:18" ht="81">
      <c r="A154">
        <v>13</v>
      </c>
      <c r="B154">
        <v>53</v>
      </c>
      <c r="C154">
        <v>2020</v>
      </c>
      <c r="D154">
        <v>138</v>
      </c>
      <c r="G154" s="15">
        <v>138</v>
      </c>
      <c r="H154" s="20" t="s">
        <v>45</v>
      </c>
      <c r="I154" s="23">
        <v>125</v>
      </c>
      <c r="J154" s="23" t="s">
        <v>46</v>
      </c>
      <c r="K154" s="15" t="s">
        <v>158</v>
      </c>
      <c r="L154" s="7"/>
      <c r="M154" s="2"/>
      <c r="N154" s="2"/>
      <c r="O154" s="29">
        <f>(IF(AND(J154&gt;0,J154&lt;=I154),J154,I154)*(L154-M154+N154))</f>
        <v>0</v>
      </c>
      <c r="P154" s="12"/>
      <c r="Q154" s="2"/>
      <c r="R154" s="2"/>
    </row>
    <row r="155" spans="1:18" ht="81">
      <c r="A155">
        <v>13</v>
      </c>
      <c r="B155">
        <v>53</v>
      </c>
      <c r="C155">
        <v>2020</v>
      </c>
      <c r="D155">
        <v>139</v>
      </c>
      <c r="G155" s="15">
        <v>139</v>
      </c>
      <c r="H155" s="20" t="s">
        <v>47</v>
      </c>
      <c r="I155" s="23">
        <v>125</v>
      </c>
      <c r="J155" s="23" t="s">
        <v>46</v>
      </c>
      <c r="K155" s="15" t="s">
        <v>158</v>
      </c>
      <c r="L155" s="7"/>
      <c r="M155" s="2"/>
      <c r="N155" s="2"/>
      <c r="O155" s="29">
        <f>(IF(AND(J155&gt;0,J155&lt;=I155),J155,I155)*(L155-M155+N155))</f>
        <v>0</v>
      </c>
      <c r="P155" s="12"/>
      <c r="Q155" s="2"/>
      <c r="R155" s="2"/>
    </row>
    <row r="156" spans="1:18" ht="135">
      <c r="A156">
        <v>13</v>
      </c>
      <c r="B156">
        <v>53</v>
      </c>
      <c r="C156">
        <v>2020</v>
      </c>
      <c r="D156">
        <v>140</v>
      </c>
      <c r="G156" s="15">
        <v>140</v>
      </c>
      <c r="H156" s="20" t="s">
        <v>48</v>
      </c>
      <c r="I156" s="23">
        <v>50</v>
      </c>
      <c r="J156" s="23" t="s">
        <v>36</v>
      </c>
      <c r="K156" s="15" t="s">
        <v>158</v>
      </c>
      <c r="L156" s="7"/>
      <c r="M156" s="2"/>
      <c r="N156" s="2"/>
      <c r="O156" s="29">
        <f>(IF(AND(J156&gt;0,J156&lt;=I156),J156,I156)*(L156-M156+N156))</f>
        <v>0</v>
      </c>
      <c r="P156" s="12"/>
      <c r="Q156" s="2"/>
      <c r="R156" s="2"/>
    </row>
    <row r="157" spans="1:18" ht="94.5">
      <c r="A157">
        <v>13</v>
      </c>
      <c r="B157">
        <v>53</v>
      </c>
      <c r="C157">
        <v>2020</v>
      </c>
      <c r="D157">
        <v>141</v>
      </c>
      <c r="G157" s="15">
        <v>141</v>
      </c>
      <c r="H157" s="20" t="s">
        <v>49</v>
      </c>
      <c r="I157" s="23">
        <v>500</v>
      </c>
      <c r="J157" s="23" t="s">
        <v>25</v>
      </c>
      <c r="K157" s="15" t="s">
        <v>158</v>
      </c>
      <c r="L157" s="7"/>
      <c r="M157" s="2"/>
      <c r="N157" s="2"/>
      <c r="O157" s="29">
        <f>(IF(AND(J157&gt;0,J157&lt;=I157),J157,I157)*(L157-M157+N157))</f>
        <v>0</v>
      </c>
      <c r="P157" s="12"/>
      <c r="Q157" s="2"/>
      <c r="R157" s="2"/>
    </row>
    <row r="158" spans="1:18" ht="94.5">
      <c r="A158">
        <v>13</v>
      </c>
      <c r="B158">
        <v>53</v>
      </c>
      <c r="C158">
        <v>2020</v>
      </c>
      <c r="D158">
        <v>142</v>
      </c>
      <c r="G158" s="15">
        <v>142</v>
      </c>
      <c r="H158" s="20" t="s">
        <v>50</v>
      </c>
      <c r="I158" s="23">
        <v>1250</v>
      </c>
      <c r="J158" s="23" t="s">
        <v>25</v>
      </c>
      <c r="K158" s="15" t="s">
        <v>158</v>
      </c>
      <c r="L158" s="7"/>
      <c r="M158" s="2"/>
      <c r="N158" s="2"/>
      <c r="O158" s="29">
        <f>(IF(AND(J158&gt;0,J158&lt;=I158),J158,I158)*(L158-M158+N158))</f>
        <v>0</v>
      </c>
      <c r="P158" s="12"/>
      <c r="Q158" s="2"/>
      <c r="R158" s="2"/>
    </row>
    <row r="159" spans="1:18" ht="94.5">
      <c r="A159">
        <v>13</v>
      </c>
      <c r="B159">
        <v>53</v>
      </c>
      <c r="C159">
        <v>2020</v>
      </c>
      <c r="D159">
        <v>143</v>
      </c>
      <c r="G159" s="15">
        <v>143</v>
      </c>
      <c r="H159" s="20" t="s">
        <v>51</v>
      </c>
      <c r="I159" s="23">
        <v>1250</v>
      </c>
      <c r="J159" s="23" t="s">
        <v>25</v>
      </c>
      <c r="K159" s="15" t="s">
        <v>158</v>
      </c>
      <c r="L159" s="7"/>
      <c r="M159" s="2"/>
      <c r="N159" s="2"/>
      <c r="O159" s="29">
        <f>(IF(AND(J159&gt;0,J159&lt;=I159),J159,I159)*(L159-M159+N159))</f>
        <v>0</v>
      </c>
      <c r="P159" s="12"/>
      <c r="Q159" s="2"/>
      <c r="R159" s="2"/>
    </row>
    <row r="160" spans="1:18" ht="121.5">
      <c r="A160">
        <v>13</v>
      </c>
      <c r="B160">
        <v>53</v>
      </c>
      <c r="C160">
        <v>2020</v>
      </c>
      <c r="D160">
        <v>144</v>
      </c>
      <c r="G160" s="15">
        <v>144</v>
      </c>
      <c r="H160" s="20" t="s">
        <v>52</v>
      </c>
      <c r="I160" s="23">
        <v>75</v>
      </c>
      <c r="J160" s="23" t="s">
        <v>25</v>
      </c>
      <c r="K160" s="15" t="s">
        <v>158</v>
      </c>
      <c r="L160" s="7"/>
      <c r="M160" s="2"/>
      <c r="N160" s="2"/>
      <c r="O160" s="29">
        <f>(IF(AND(J160&gt;0,J160&lt;=I160),J160,I160)*(L160-M160+N160))</f>
        <v>0</v>
      </c>
      <c r="P160" s="12"/>
      <c r="Q160" s="2"/>
      <c r="R160" s="2"/>
    </row>
    <row r="161" spans="1:18" ht="27">
      <c r="A161">
        <v>13</v>
      </c>
      <c r="B161">
        <v>53</v>
      </c>
      <c r="C161">
        <v>2020</v>
      </c>
      <c r="D161">
        <v>145</v>
      </c>
      <c r="G161" s="15">
        <v>145</v>
      </c>
      <c r="H161" s="20" t="s">
        <v>53</v>
      </c>
      <c r="I161" s="23">
        <v>25</v>
      </c>
      <c r="J161" s="23" t="s">
        <v>36</v>
      </c>
      <c r="K161" s="15" t="s">
        <v>158</v>
      </c>
      <c r="L161" s="7"/>
      <c r="M161" s="2"/>
      <c r="N161" s="2"/>
      <c r="O161" s="29">
        <f>(IF(AND(J161&gt;0,J161&lt;=I161),J161,I161)*(L161-M161+N161))</f>
        <v>0</v>
      </c>
      <c r="P161" s="12"/>
      <c r="Q161" s="2"/>
      <c r="R161" s="2"/>
    </row>
    <row r="162" spans="1:18" ht="202.5">
      <c r="A162">
        <v>13</v>
      </c>
      <c r="B162">
        <v>53</v>
      </c>
      <c r="C162">
        <v>2020</v>
      </c>
      <c r="D162">
        <v>146</v>
      </c>
      <c r="G162" s="15">
        <v>146</v>
      </c>
      <c r="H162" s="20" t="s">
        <v>54</v>
      </c>
      <c r="I162" s="23">
        <v>125</v>
      </c>
      <c r="J162" s="23" t="s">
        <v>36</v>
      </c>
      <c r="K162" s="15" t="s">
        <v>158</v>
      </c>
      <c r="L162" s="7"/>
      <c r="M162" s="2"/>
      <c r="N162" s="2"/>
      <c r="O162" s="29">
        <f>(IF(AND(J162&gt;0,J162&lt;=I162),J162,I162)*(L162-M162+N162))</f>
        <v>0</v>
      </c>
      <c r="P162" s="12"/>
      <c r="Q162" s="2"/>
      <c r="R162" s="2"/>
    </row>
    <row r="163" spans="1:18" ht="108">
      <c r="A163">
        <v>13</v>
      </c>
      <c r="B163">
        <v>53</v>
      </c>
      <c r="C163">
        <v>2020</v>
      </c>
      <c r="D163">
        <v>147</v>
      </c>
      <c r="G163" s="15">
        <v>147</v>
      </c>
      <c r="H163" s="20" t="s">
        <v>55</v>
      </c>
      <c r="I163" s="23">
        <v>150</v>
      </c>
      <c r="J163" s="23" t="s">
        <v>36</v>
      </c>
      <c r="K163" s="15" t="s">
        <v>158</v>
      </c>
      <c r="L163" s="7"/>
      <c r="M163" s="2"/>
      <c r="N163" s="2"/>
      <c r="O163" s="29">
        <f>(IF(AND(J163&gt;0,J163&lt;=I163),J163,I163)*(L163-M163+N163))</f>
        <v>0</v>
      </c>
      <c r="P163" s="12"/>
      <c r="Q163" s="2"/>
      <c r="R163" s="2"/>
    </row>
    <row r="164" spans="1:18" ht="27">
      <c r="A164">
        <v>13</v>
      </c>
      <c r="B164">
        <v>53</v>
      </c>
      <c r="C164">
        <v>2020</v>
      </c>
      <c r="D164">
        <v>148</v>
      </c>
      <c r="G164" s="15">
        <v>148</v>
      </c>
      <c r="H164" s="20" t="s">
        <v>56</v>
      </c>
      <c r="I164" s="23">
        <v>3</v>
      </c>
      <c r="J164" s="23" t="s">
        <v>36</v>
      </c>
      <c r="K164" s="15" t="s">
        <v>158</v>
      </c>
      <c r="L164" s="7"/>
      <c r="M164" s="2"/>
      <c r="N164" s="2"/>
      <c r="O164" s="29">
        <f>(IF(AND(J164&gt;0,J164&lt;=I164),J164,I164)*(L164-M164+N164))</f>
        <v>0</v>
      </c>
      <c r="P164" s="12"/>
      <c r="Q164" s="2"/>
      <c r="R164" s="2"/>
    </row>
    <row r="165" spans="1:18" ht="108">
      <c r="A165">
        <v>13</v>
      </c>
      <c r="B165">
        <v>53</v>
      </c>
      <c r="C165">
        <v>2020</v>
      </c>
      <c r="D165">
        <v>149</v>
      </c>
      <c r="G165" s="15">
        <v>149</v>
      </c>
      <c r="H165" s="20" t="s">
        <v>57</v>
      </c>
      <c r="I165" s="23">
        <v>1</v>
      </c>
      <c r="J165" s="23" t="s">
        <v>36</v>
      </c>
      <c r="K165" s="15" t="s">
        <v>158</v>
      </c>
      <c r="L165" s="7"/>
      <c r="M165" s="2"/>
      <c r="N165" s="2"/>
      <c r="O165" s="29">
        <f>(IF(AND(J165&gt;0,J165&lt;=I165),J165,I165)*(L165-M165+N165))</f>
        <v>0</v>
      </c>
      <c r="P165" s="12"/>
      <c r="Q165" s="2"/>
      <c r="R165" s="2"/>
    </row>
    <row r="166" spans="1:18" ht="81">
      <c r="A166">
        <v>13</v>
      </c>
      <c r="B166">
        <v>53</v>
      </c>
      <c r="C166">
        <v>2020</v>
      </c>
      <c r="D166">
        <v>150</v>
      </c>
      <c r="G166" s="15">
        <v>150</v>
      </c>
      <c r="H166" s="20" t="s">
        <v>58</v>
      </c>
      <c r="I166" s="23">
        <v>1</v>
      </c>
      <c r="J166" s="23" t="s">
        <v>36</v>
      </c>
      <c r="K166" s="15" t="s">
        <v>158</v>
      </c>
      <c r="L166" s="7"/>
      <c r="M166" s="2"/>
      <c r="N166" s="2"/>
      <c r="O166" s="29">
        <f>(IF(AND(J166&gt;0,J166&lt;=I166),J166,I166)*(L166-M166+N166))</f>
        <v>0</v>
      </c>
      <c r="P166" s="12"/>
      <c r="Q166" s="2"/>
      <c r="R166" s="2"/>
    </row>
    <row r="167" spans="1:18" ht="81">
      <c r="A167">
        <v>13</v>
      </c>
      <c r="B167">
        <v>53</v>
      </c>
      <c r="C167">
        <v>2020</v>
      </c>
      <c r="D167">
        <v>151</v>
      </c>
      <c r="G167" s="15">
        <v>151</v>
      </c>
      <c r="H167" s="20" t="s">
        <v>59</v>
      </c>
      <c r="I167" s="23">
        <v>1</v>
      </c>
      <c r="J167" s="23" t="s">
        <v>36</v>
      </c>
      <c r="K167" s="15" t="s">
        <v>158</v>
      </c>
      <c r="L167" s="7"/>
      <c r="M167" s="2"/>
      <c r="N167" s="2"/>
      <c r="O167" s="29">
        <f>(IF(AND(J167&gt;0,J167&lt;=I167),J167,I167)*(L167-M167+N167))</f>
        <v>0</v>
      </c>
      <c r="P167" s="12"/>
      <c r="Q167" s="2"/>
      <c r="R167" s="2"/>
    </row>
    <row r="168" spans="1:18" ht="67.5">
      <c r="A168">
        <v>13</v>
      </c>
      <c r="B168">
        <v>53</v>
      </c>
      <c r="C168">
        <v>2020</v>
      </c>
      <c r="D168">
        <v>152</v>
      </c>
      <c r="G168" s="15">
        <v>152</v>
      </c>
      <c r="H168" s="20" t="s">
        <v>60</v>
      </c>
      <c r="I168" s="23">
        <v>25</v>
      </c>
      <c r="J168" s="23" t="s">
        <v>34</v>
      </c>
      <c r="K168" s="15" t="s">
        <v>158</v>
      </c>
      <c r="L168" s="7"/>
      <c r="M168" s="2"/>
      <c r="N168" s="2"/>
      <c r="O168" s="29">
        <f>(IF(AND(J168&gt;0,J168&lt;=I168),J168,I168)*(L168-M168+N168))</f>
        <v>0</v>
      </c>
      <c r="P168" s="12"/>
      <c r="Q168" s="2"/>
      <c r="R168" s="2"/>
    </row>
    <row r="169" spans="1:18" ht="67.5">
      <c r="A169">
        <v>13</v>
      </c>
      <c r="B169">
        <v>53</v>
      </c>
      <c r="C169">
        <v>2020</v>
      </c>
      <c r="D169">
        <v>153</v>
      </c>
      <c r="G169" s="15">
        <v>153</v>
      </c>
      <c r="H169" s="20" t="s">
        <v>61</v>
      </c>
      <c r="I169" s="23">
        <v>25</v>
      </c>
      <c r="J169" s="23" t="s">
        <v>34</v>
      </c>
      <c r="K169" s="15" t="s">
        <v>158</v>
      </c>
      <c r="L169" s="7"/>
      <c r="M169" s="2"/>
      <c r="N169" s="2"/>
      <c r="O169" s="29">
        <f>(IF(AND(J169&gt;0,J169&lt;=I169),J169,I169)*(L169-M169+N169))</f>
        <v>0</v>
      </c>
      <c r="P169" s="12"/>
      <c r="Q169" s="2"/>
      <c r="R169" s="2"/>
    </row>
    <row r="170" spans="1:18" ht="67.5">
      <c r="A170">
        <v>13</v>
      </c>
      <c r="B170">
        <v>53</v>
      </c>
      <c r="C170">
        <v>2020</v>
      </c>
      <c r="D170">
        <v>154</v>
      </c>
      <c r="G170" s="15">
        <v>154</v>
      </c>
      <c r="H170" s="20" t="s">
        <v>62</v>
      </c>
      <c r="I170" s="23">
        <v>25</v>
      </c>
      <c r="J170" s="23" t="s">
        <v>34</v>
      </c>
      <c r="K170" s="15" t="s">
        <v>158</v>
      </c>
      <c r="L170" s="7"/>
      <c r="M170" s="2"/>
      <c r="N170" s="2"/>
      <c r="O170" s="29">
        <f>(IF(AND(J170&gt;0,J170&lt;=I170),J170,I170)*(L170-M170+N170))</f>
        <v>0</v>
      </c>
      <c r="P170" s="12"/>
      <c r="Q170" s="2"/>
      <c r="R170" s="2"/>
    </row>
    <row r="171" spans="1:18" ht="67.5">
      <c r="A171">
        <v>13</v>
      </c>
      <c r="B171">
        <v>53</v>
      </c>
      <c r="C171">
        <v>2020</v>
      </c>
      <c r="D171">
        <v>155</v>
      </c>
      <c r="G171" s="15">
        <v>155</v>
      </c>
      <c r="H171" s="20" t="s">
        <v>63</v>
      </c>
      <c r="I171" s="23">
        <v>75</v>
      </c>
      <c r="J171" s="23" t="s">
        <v>36</v>
      </c>
      <c r="K171" s="15" t="s">
        <v>158</v>
      </c>
      <c r="L171" s="7"/>
      <c r="M171" s="2"/>
      <c r="N171" s="2"/>
      <c r="O171" s="29">
        <f>(IF(AND(J171&gt;0,J171&lt;=I171),J171,I171)*(L171-M171+N171))</f>
        <v>0</v>
      </c>
      <c r="P171" s="12"/>
      <c r="Q171" s="2"/>
      <c r="R171" s="2"/>
    </row>
    <row r="172" spans="1:18" ht="67.5">
      <c r="A172">
        <v>13</v>
      </c>
      <c r="B172">
        <v>53</v>
      </c>
      <c r="C172">
        <v>2020</v>
      </c>
      <c r="D172">
        <v>156</v>
      </c>
      <c r="G172" s="15">
        <v>156</v>
      </c>
      <c r="H172" s="20" t="s">
        <v>64</v>
      </c>
      <c r="I172" s="23">
        <v>625</v>
      </c>
      <c r="J172" s="23" t="s">
        <v>36</v>
      </c>
      <c r="K172" s="15" t="s">
        <v>158</v>
      </c>
      <c r="L172" s="7"/>
      <c r="M172" s="2"/>
      <c r="N172" s="2"/>
      <c r="O172" s="29">
        <f>(IF(AND(J172&gt;0,J172&lt;=I172),J172,I172)*(L172-M172+N172))</f>
        <v>0</v>
      </c>
      <c r="P172" s="12"/>
      <c r="Q172" s="2"/>
      <c r="R172" s="2"/>
    </row>
    <row r="173" spans="1:18" ht="16.5">
      <c r="A173">
        <v>13</v>
      </c>
      <c r="B173">
        <v>53</v>
      </c>
      <c r="C173">
        <v>2020</v>
      </c>
      <c r="D173">
        <v>157</v>
      </c>
      <c r="G173" s="15">
        <v>157</v>
      </c>
      <c r="H173" s="20" t="s">
        <v>65</v>
      </c>
      <c r="I173" s="23">
        <v>125</v>
      </c>
      <c r="J173" s="23" t="s">
        <v>66</v>
      </c>
      <c r="K173" s="15" t="s">
        <v>158</v>
      </c>
      <c r="L173" s="7"/>
      <c r="M173" s="2"/>
      <c r="N173" s="2"/>
      <c r="O173" s="29">
        <f>(IF(AND(J173&gt;0,J173&lt;=I173),J173,I173)*(L173-M173+N173))</f>
        <v>0</v>
      </c>
      <c r="P173" s="12"/>
      <c r="Q173" s="2"/>
      <c r="R173" s="2"/>
    </row>
    <row r="174" spans="1:18" ht="16.5">
      <c r="A174">
        <v>13</v>
      </c>
      <c r="B174">
        <v>53</v>
      </c>
      <c r="C174">
        <v>2020</v>
      </c>
      <c r="D174">
        <v>158</v>
      </c>
      <c r="G174" s="15">
        <v>158</v>
      </c>
      <c r="H174" s="20" t="s">
        <v>67</v>
      </c>
      <c r="I174" s="23">
        <v>750</v>
      </c>
      <c r="J174" s="23" t="s">
        <v>32</v>
      </c>
      <c r="K174" s="15" t="s">
        <v>158</v>
      </c>
      <c r="L174" s="7"/>
      <c r="M174" s="2"/>
      <c r="N174" s="2"/>
      <c r="O174" s="29">
        <f>(IF(AND(J174&gt;0,J174&lt;=I174),J174,I174)*(L174-M174+N174))</f>
        <v>0</v>
      </c>
      <c r="P174" s="12"/>
      <c r="Q174" s="2"/>
      <c r="R174" s="2"/>
    </row>
    <row r="175" spans="1:18" ht="16.5">
      <c r="A175">
        <v>13</v>
      </c>
      <c r="B175">
        <v>53</v>
      </c>
      <c r="C175">
        <v>2020</v>
      </c>
      <c r="D175">
        <v>159</v>
      </c>
      <c r="G175" s="15">
        <v>159</v>
      </c>
      <c r="H175" s="20" t="s">
        <v>68</v>
      </c>
      <c r="I175" s="23">
        <v>500</v>
      </c>
      <c r="J175" s="23" t="s">
        <v>66</v>
      </c>
      <c r="K175" s="15" t="s">
        <v>158</v>
      </c>
      <c r="L175" s="7"/>
      <c r="M175" s="2"/>
      <c r="N175" s="2"/>
      <c r="O175" s="29">
        <f>(IF(AND(J175&gt;0,J175&lt;=I175),J175,I175)*(L175-M175+N175))</f>
        <v>0</v>
      </c>
      <c r="P175" s="12"/>
      <c r="Q175" s="2"/>
      <c r="R175" s="2"/>
    </row>
    <row r="176" spans="1:18" ht="27">
      <c r="A176">
        <v>13</v>
      </c>
      <c r="B176">
        <v>53</v>
      </c>
      <c r="C176">
        <v>2020</v>
      </c>
      <c r="D176">
        <v>160</v>
      </c>
      <c r="G176" s="15">
        <v>160</v>
      </c>
      <c r="H176" s="20" t="s">
        <v>69</v>
      </c>
      <c r="I176" s="23">
        <v>25</v>
      </c>
      <c r="J176" s="23" t="s">
        <v>32</v>
      </c>
      <c r="K176" s="15" t="s">
        <v>158</v>
      </c>
      <c r="L176" s="7"/>
      <c r="M176" s="2"/>
      <c r="N176" s="2"/>
      <c r="O176" s="29">
        <f>(IF(AND(J176&gt;0,J176&lt;=I176),J176,I176)*(L176-M176+N176))</f>
        <v>0</v>
      </c>
      <c r="P176" s="12"/>
      <c r="Q176" s="2"/>
      <c r="R176" s="2"/>
    </row>
    <row r="177" spans="1:18" ht="27">
      <c r="A177">
        <v>13</v>
      </c>
      <c r="B177">
        <v>53</v>
      </c>
      <c r="C177">
        <v>2020</v>
      </c>
      <c r="D177">
        <v>161</v>
      </c>
      <c r="G177" s="15">
        <v>161</v>
      </c>
      <c r="H177" s="20" t="s">
        <v>70</v>
      </c>
      <c r="I177" s="23">
        <v>25</v>
      </c>
      <c r="J177" s="23" t="s">
        <v>32</v>
      </c>
      <c r="K177" s="15" t="s">
        <v>158</v>
      </c>
      <c r="L177" s="7"/>
      <c r="M177" s="2"/>
      <c r="N177" s="2"/>
      <c r="O177" s="29">
        <f>(IF(AND(J177&gt;0,J177&lt;=I177),J177,I177)*(L177-M177+N177))</f>
        <v>0</v>
      </c>
      <c r="P177" s="12"/>
      <c r="Q177" s="2"/>
      <c r="R177" s="2"/>
    </row>
    <row r="178" spans="1:18" ht="148.5">
      <c r="A178">
        <v>13</v>
      </c>
      <c r="B178">
        <v>53</v>
      </c>
      <c r="C178">
        <v>2020</v>
      </c>
      <c r="D178">
        <v>162</v>
      </c>
      <c r="G178" s="15">
        <v>162</v>
      </c>
      <c r="H178" s="20" t="s">
        <v>71</v>
      </c>
      <c r="I178" s="23">
        <v>125</v>
      </c>
      <c r="J178" s="23" t="s">
        <v>36</v>
      </c>
      <c r="K178" s="15" t="s">
        <v>158</v>
      </c>
      <c r="L178" s="7"/>
      <c r="M178" s="2"/>
      <c r="N178" s="2"/>
      <c r="O178" s="29">
        <f>(IF(AND(J178&gt;0,J178&lt;=I178),J178,I178)*(L178-M178+N178))</f>
        <v>0</v>
      </c>
      <c r="P178" s="12"/>
      <c r="Q178" s="2"/>
      <c r="R178" s="2"/>
    </row>
    <row r="179" spans="1:18" ht="148.5">
      <c r="A179">
        <v>13</v>
      </c>
      <c r="B179">
        <v>53</v>
      </c>
      <c r="C179">
        <v>2020</v>
      </c>
      <c r="D179">
        <v>163</v>
      </c>
      <c r="G179" s="15">
        <v>163</v>
      </c>
      <c r="H179" s="20" t="s">
        <v>72</v>
      </c>
      <c r="I179" s="23">
        <v>125</v>
      </c>
      <c r="J179" s="23" t="s">
        <v>36</v>
      </c>
      <c r="K179" s="15" t="s">
        <v>158</v>
      </c>
      <c r="L179" s="7"/>
      <c r="M179" s="2"/>
      <c r="N179" s="2"/>
      <c r="O179" s="29">
        <f>(IF(AND(J179&gt;0,J179&lt;=I179),J179,I179)*(L179-M179+N179))</f>
        <v>0</v>
      </c>
      <c r="P179" s="12"/>
      <c r="Q179" s="2"/>
      <c r="R179" s="2"/>
    </row>
    <row r="180" spans="1:18" ht="148.5">
      <c r="A180">
        <v>13</v>
      </c>
      <c r="B180">
        <v>53</v>
      </c>
      <c r="C180">
        <v>2020</v>
      </c>
      <c r="D180">
        <v>164</v>
      </c>
      <c r="G180" s="15">
        <v>164</v>
      </c>
      <c r="H180" s="20" t="s">
        <v>73</v>
      </c>
      <c r="I180" s="23">
        <v>125</v>
      </c>
      <c r="J180" s="23" t="s">
        <v>36</v>
      </c>
      <c r="K180" s="15" t="s">
        <v>158</v>
      </c>
      <c r="L180" s="7"/>
      <c r="M180" s="2"/>
      <c r="N180" s="2"/>
      <c r="O180" s="29">
        <f>(IF(AND(J180&gt;0,J180&lt;=I180),J180,I180)*(L180-M180+N180))</f>
        <v>0</v>
      </c>
      <c r="P180" s="12"/>
      <c r="Q180" s="2"/>
      <c r="R180" s="2"/>
    </row>
    <row r="181" spans="1:18" ht="54">
      <c r="A181">
        <v>13</v>
      </c>
      <c r="B181">
        <v>53</v>
      </c>
      <c r="C181">
        <v>2020</v>
      </c>
      <c r="D181">
        <v>165</v>
      </c>
      <c r="G181" s="15">
        <v>165</v>
      </c>
      <c r="H181" s="20" t="s">
        <v>74</v>
      </c>
      <c r="I181" s="23">
        <v>50</v>
      </c>
      <c r="J181" s="23" t="s">
        <v>25</v>
      </c>
      <c r="K181" s="15" t="s">
        <v>158</v>
      </c>
      <c r="L181" s="7"/>
      <c r="M181" s="2"/>
      <c r="N181" s="2"/>
      <c r="O181" s="29">
        <f>(IF(AND(J181&gt;0,J181&lt;=I181),J181,I181)*(L181-M181+N181))</f>
        <v>0</v>
      </c>
      <c r="P181" s="12"/>
      <c r="Q181" s="2"/>
      <c r="R181" s="2"/>
    </row>
    <row r="182" spans="1:18" ht="94.5">
      <c r="A182">
        <v>13</v>
      </c>
      <c r="B182">
        <v>53</v>
      </c>
      <c r="C182">
        <v>2020</v>
      </c>
      <c r="D182">
        <v>166</v>
      </c>
      <c r="G182" s="15">
        <v>166</v>
      </c>
      <c r="H182" s="20" t="s">
        <v>75</v>
      </c>
      <c r="I182" s="23">
        <v>125</v>
      </c>
      <c r="J182" s="23" t="s">
        <v>25</v>
      </c>
      <c r="K182" s="15" t="s">
        <v>158</v>
      </c>
      <c r="L182" s="7"/>
      <c r="M182" s="2"/>
      <c r="N182" s="2"/>
      <c r="O182" s="29">
        <f>(IF(AND(J182&gt;0,J182&lt;=I182),J182,I182)*(L182-M182+N182))</f>
        <v>0</v>
      </c>
      <c r="P182" s="12"/>
      <c r="Q182" s="2"/>
      <c r="R182" s="2"/>
    </row>
    <row r="183" spans="1:18" ht="121.5">
      <c r="A183">
        <v>13</v>
      </c>
      <c r="B183">
        <v>53</v>
      </c>
      <c r="C183">
        <v>2020</v>
      </c>
      <c r="D183">
        <v>167</v>
      </c>
      <c r="G183" s="15">
        <v>167</v>
      </c>
      <c r="H183" s="20" t="s">
        <v>76</v>
      </c>
      <c r="I183" s="23">
        <v>20000</v>
      </c>
      <c r="J183" s="23" t="s">
        <v>25</v>
      </c>
      <c r="K183" s="15" t="s">
        <v>158</v>
      </c>
      <c r="L183" s="7"/>
      <c r="M183" s="2"/>
      <c r="N183" s="2"/>
      <c r="O183" s="29">
        <f>(IF(AND(J183&gt;0,J183&lt;=I183),J183,I183)*(L183-M183+N183))</f>
        <v>0</v>
      </c>
      <c r="P183" s="12"/>
      <c r="Q183" s="2"/>
      <c r="R183" s="2"/>
    </row>
    <row r="184" spans="1:18" ht="67.5">
      <c r="A184">
        <v>13</v>
      </c>
      <c r="B184">
        <v>53</v>
      </c>
      <c r="C184">
        <v>2020</v>
      </c>
      <c r="D184">
        <v>168</v>
      </c>
      <c r="G184" s="15">
        <v>168</v>
      </c>
      <c r="H184" s="20" t="s">
        <v>77</v>
      </c>
      <c r="I184" s="23">
        <v>25</v>
      </c>
      <c r="J184" s="23" t="s">
        <v>34</v>
      </c>
      <c r="K184" s="15" t="s">
        <v>158</v>
      </c>
      <c r="L184" s="7"/>
      <c r="M184" s="2"/>
      <c r="N184" s="2"/>
      <c r="O184" s="29">
        <f>(IF(AND(J184&gt;0,J184&lt;=I184),J184,I184)*(L184-M184+N184))</f>
        <v>0</v>
      </c>
      <c r="P184" s="12"/>
      <c r="Q184" s="2"/>
      <c r="R184" s="2"/>
    </row>
    <row r="185" spans="1:18" ht="81">
      <c r="A185">
        <v>13</v>
      </c>
      <c r="B185">
        <v>53</v>
      </c>
      <c r="C185">
        <v>2020</v>
      </c>
      <c r="D185">
        <v>169</v>
      </c>
      <c r="G185" s="15">
        <v>169</v>
      </c>
      <c r="H185" s="20" t="s">
        <v>78</v>
      </c>
      <c r="I185" s="23">
        <v>62</v>
      </c>
      <c r="J185" s="23" t="s">
        <v>36</v>
      </c>
      <c r="K185" s="15" t="s">
        <v>158</v>
      </c>
      <c r="L185" s="7"/>
      <c r="M185" s="2"/>
      <c r="N185" s="2"/>
      <c r="O185" s="29">
        <f>(IF(AND(J185&gt;0,J185&lt;=I185),J185,I185)*(L185-M185+N185))</f>
        <v>0</v>
      </c>
      <c r="P185" s="12"/>
      <c r="Q185" s="2"/>
      <c r="R185" s="2"/>
    </row>
    <row r="186" spans="1:18" ht="40.5">
      <c r="A186">
        <v>13</v>
      </c>
      <c r="B186">
        <v>53</v>
      </c>
      <c r="C186">
        <v>2020</v>
      </c>
      <c r="D186">
        <v>170</v>
      </c>
      <c r="G186" s="15">
        <v>170</v>
      </c>
      <c r="H186" s="20" t="s">
        <v>79</v>
      </c>
      <c r="I186" s="23">
        <v>1250</v>
      </c>
      <c r="J186" s="23" t="s">
        <v>36</v>
      </c>
      <c r="K186" s="15" t="s">
        <v>158</v>
      </c>
      <c r="L186" s="7"/>
      <c r="M186" s="2"/>
      <c r="N186" s="2"/>
      <c r="O186" s="29">
        <f>(IF(AND(J186&gt;0,J186&lt;=I186),J186,I186)*(L186-M186+N186))</f>
        <v>0</v>
      </c>
      <c r="P186" s="12"/>
      <c r="Q186" s="2"/>
      <c r="R186" s="2"/>
    </row>
    <row r="187" spans="1:18" ht="81">
      <c r="A187">
        <v>13</v>
      </c>
      <c r="B187">
        <v>53</v>
      </c>
      <c r="C187">
        <v>2020</v>
      </c>
      <c r="D187">
        <v>171</v>
      </c>
      <c r="G187" s="15">
        <v>171</v>
      </c>
      <c r="H187" s="20" t="s">
        <v>80</v>
      </c>
      <c r="I187" s="23">
        <v>75</v>
      </c>
      <c r="J187" s="23" t="s">
        <v>81</v>
      </c>
      <c r="K187" s="15" t="s">
        <v>158</v>
      </c>
      <c r="L187" s="7"/>
      <c r="M187" s="2"/>
      <c r="N187" s="2"/>
      <c r="O187" s="29">
        <f>(IF(AND(J187&gt;0,J187&lt;=I187),J187,I187)*(L187-M187+N187))</f>
        <v>0</v>
      </c>
      <c r="P187" s="12"/>
      <c r="Q187" s="2"/>
      <c r="R187" s="2"/>
    </row>
    <row r="188" spans="1:18" ht="40.5">
      <c r="A188">
        <v>13</v>
      </c>
      <c r="B188">
        <v>53</v>
      </c>
      <c r="C188">
        <v>2020</v>
      </c>
      <c r="D188">
        <v>172</v>
      </c>
      <c r="G188" s="15">
        <v>172</v>
      </c>
      <c r="H188" s="20" t="s">
        <v>82</v>
      </c>
      <c r="I188" s="23">
        <v>50</v>
      </c>
      <c r="J188" s="23" t="s">
        <v>36</v>
      </c>
      <c r="K188" s="15" t="s">
        <v>158</v>
      </c>
      <c r="L188" s="7"/>
      <c r="M188" s="2"/>
      <c r="N188" s="2"/>
      <c r="O188" s="29">
        <f>(IF(AND(J188&gt;0,J188&lt;=I188),J188,I188)*(L188-M188+N188))</f>
        <v>0</v>
      </c>
      <c r="P188" s="12"/>
      <c r="Q188" s="2"/>
      <c r="R188" s="2"/>
    </row>
    <row r="189" spans="1:18" ht="27">
      <c r="A189">
        <v>13</v>
      </c>
      <c r="B189">
        <v>53</v>
      </c>
      <c r="C189">
        <v>2020</v>
      </c>
      <c r="D189">
        <v>173</v>
      </c>
      <c r="G189" s="15">
        <v>173</v>
      </c>
      <c r="H189" s="20" t="s">
        <v>83</v>
      </c>
      <c r="I189" s="23">
        <v>7</v>
      </c>
      <c r="J189" s="23" t="s">
        <v>32</v>
      </c>
      <c r="K189" s="15" t="s">
        <v>158</v>
      </c>
      <c r="L189" s="7"/>
      <c r="M189" s="2"/>
      <c r="N189" s="2"/>
      <c r="O189" s="29">
        <f>(IF(AND(J189&gt;0,J189&lt;=I189),J189,I189)*(L189-M189+N189))</f>
        <v>0</v>
      </c>
      <c r="P189" s="12"/>
      <c r="Q189" s="2"/>
      <c r="R189" s="2"/>
    </row>
    <row r="190" spans="1:18" ht="229.5">
      <c r="A190">
        <v>13</v>
      </c>
      <c r="B190">
        <v>53</v>
      </c>
      <c r="C190">
        <v>2020</v>
      </c>
      <c r="D190">
        <v>174</v>
      </c>
      <c r="G190" s="15">
        <v>174</v>
      </c>
      <c r="H190" s="20" t="s">
        <v>84</v>
      </c>
      <c r="I190" s="23">
        <v>25</v>
      </c>
      <c r="J190" s="23" t="s">
        <v>25</v>
      </c>
      <c r="K190" s="15" t="s">
        <v>158</v>
      </c>
      <c r="L190" s="7"/>
      <c r="M190" s="2"/>
      <c r="N190" s="2"/>
      <c r="O190" s="29">
        <f>(IF(AND(J190&gt;0,J190&lt;=I190),J190,I190)*(L190-M190+N190))</f>
        <v>0</v>
      </c>
      <c r="P190" s="12"/>
      <c r="Q190" s="2"/>
      <c r="R190" s="2"/>
    </row>
    <row r="191" spans="1:18" ht="121.5">
      <c r="A191">
        <v>13</v>
      </c>
      <c r="B191">
        <v>53</v>
      </c>
      <c r="C191">
        <v>2020</v>
      </c>
      <c r="D191">
        <v>175</v>
      </c>
      <c r="G191" s="15">
        <v>175</v>
      </c>
      <c r="H191" s="20" t="s">
        <v>85</v>
      </c>
      <c r="I191" s="23">
        <v>175</v>
      </c>
      <c r="J191" s="23" t="s">
        <v>36</v>
      </c>
      <c r="K191" s="15" t="s">
        <v>158</v>
      </c>
      <c r="L191" s="7"/>
      <c r="M191" s="2"/>
      <c r="N191" s="2"/>
      <c r="O191" s="29">
        <f>(IF(AND(J191&gt;0,J191&lt;=I191),J191,I191)*(L191-M191+N191))</f>
        <v>0</v>
      </c>
      <c r="P191" s="12"/>
      <c r="Q191" s="2"/>
      <c r="R191" s="2"/>
    </row>
    <row r="192" spans="1:18" ht="108">
      <c r="A192">
        <v>13</v>
      </c>
      <c r="B192">
        <v>53</v>
      </c>
      <c r="C192">
        <v>2020</v>
      </c>
      <c r="D192">
        <v>176</v>
      </c>
      <c r="G192" s="15">
        <v>176</v>
      </c>
      <c r="H192" s="20" t="s">
        <v>86</v>
      </c>
      <c r="I192" s="23">
        <v>1750</v>
      </c>
      <c r="J192" s="23" t="s">
        <v>36</v>
      </c>
      <c r="K192" s="15" t="s">
        <v>158</v>
      </c>
      <c r="L192" s="7"/>
      <c r="M192" s="2"/>
      <c r="N192" s="2"/>
      <c r="O192" s="29">
        <f>(IF(AND(J192&gt;0,J192&lt;=I192),J192,I192)*(L192-M192+N192))</f>
        <v>0</v>
      </c>
      <c r="P192" s="12"/>
      <c r="Q192" s="2"/>
      <c r="R192" s="2"/>
    </row>
    <row r="193" spans="1:18" ht="81">
      <c r="A193">
        <v>13</v>
      </c>
      <c r="B193">
        <v>53</v>
      </c>
      <c r="C193">
        <v>2020</v>
      </c>
      <c r="D193">
        <v>177</v>
      </c>
      <c r="G193" s="15">
        <v>177</v>
      </c>
      <c r="H193" s="20" t="s">
        <v>87</v>
      </c>
      <c r="I193" s="23">
        <v>25</v>
      </c>
      <c r="J193" s="23" t="s">
        <v>36</v>
      </c>
      <c r="K193" s="15" t="s">
        <v>158</v>
      </c>
      <c r="L193" s="7"/>
      <c r="M193" s="2"/>
      <c r="N193" s="2"/>
      <c r="O193" s="29">
        <f>(IF(AND(J193&gt;0,J193&lt;=I193),J193,I193)*(L193-M193+N193))</f>
        <v>0</v>
      </c>
      <c r="P193" s="12"/>
      <c r="Q193" s="2"/>
      <c r="R193" s="2"/>
    </row>
    <row r="194" spans="1:18" ht="54">
      <c r="A194">
        <v>13</v>
      </c>
      <c r="B194">
        <v>53</v>
      </c>
      <c r="C194">
        <v>2020</v>
      </c>
      <c r="D194">
        <v>178</v>
      </c>
      <c r="G194" s="15">
        <v>178</v>
      </c>
      <c r="H194" s="20" t="s">
        <v>88</v>
      </c>
      <c r="I194" s="23">
        <v>25</v>
      </c>
      <c r="J194" s="23" t="s">
        <v>34</v>
      </c>
      <c r="K194" s="15" t="s">
        <v>158</v>
      </c>
      <c r="L194" s="7"/>
      <c r="M194" s="2"/>
      <c r="N194" s="2"/>
      <c r="O194" s="29">
        <f>(IF(AND(J194&gt;0,J194&lt;=I194),J194,I194)*(L194-M194+N194))</f>
        <v>0</v>
      </c>
      <c r="P194" s="12"/>
      <c r="Q194" s="2"/>
      <c r="R194" s="2"/>
    </row>
    <row r="195" spans="1:18" ht="54">
      <c r="A195">
        <v>13</v>
      </c>
      <c r="B195">
        <v>53</v>
      </c>
      <c r="C195">
        <v>2020</v>
      </c>
      <c r="D195">
        <v>179</v>
      </c>
      <c r="G195" s="15">
        <v>179</v>
      </c>
      <c r="H195" s="20" t="s">
        <v>89</v>
      </c>
      <c r="I195" s="23">
        <v>12</v>
      </c>
      <c r="J195" s="23" t="s">
        <v>34</v>
      </c>
      <c r="K195" s="15" t="s">
        <v>158</v>
      </c>
      <c r="L195" s="7"/>
      <c r="M195" s="2"/>
      <c r="N195" s="2"/>
      <c r="O195" s="29">
        <f>(IF(AND(J195&gt;0,J195&lt;=I195),J195,I195)*(L195-M195+N195))</f>
        <v>0</v>
      </c>
      <c r="P195" s="12"/>
      <c r="Q195" s="2"/>
      <c r="R195" s="2"/>
    </row>
    <row r="196" spans="1:18" ht="54">
      <c r="A196">
        <v>13</v>
      </c>
      <c r="B196">
        <v>53</v>
      </c>
      <c r="C196">
        <v>2020</v>
      </c>
      <c r="D196">
        <v>180</v>
      </c>
      <c r="G196" s="15">
        <v>180</v>
      </c>
      <c r="H196" s="20" t="s">
        <v>90</v>
      </c>
      <c r="I196" s="23">
        <v>12</v>
      </c>
      <c r="J196" s="23" t="s">
        <v>34</v>
      </c>
      <c r="K196" s="15" t="s">
        <v>158</v>
      </c>
      <c r="L196" s="7"/>
      <c r="M196" s="2"/>
      <c r="N196" s="2"/>
      <c r="O196" s="29">
        <f>(IF(AND(J196&gt;0,J196&lt;=I196),J196,I196)*(L196-M196+N196))</f>
        <v>0</v>
      </c>
      <c r="P196" s="12"/>
      <c r="Q196" s="2"/>
      <c r="R196" s="2"/>
    </row>
    <row r="197" spans="1:18" ht="81">
      <c r="A197">
        <v>13</v>
      </c>
      <c r="B197">
        <v>53</v>
      </c>
      <c r="C197">
        <v>2020</v>
      </c>
      <c r="D197">
        <v>181</v>
      </c>
      <c r="G197" s="15">
        <v>181</v>
      </c>
      <c r="H197" s="20" t="s">
        <v>91</v>
      </c>
      <c r="I197" s="23">
        <v>50</v>
      </c>
      <c r="J197" s="23" t="s">
        <v>25</v>
      </c>
      <c r="K197" s="15" t="s">
        <v>158</v>
      </c>
      <c r="L197" s="7"/>
      <c r="M197" s="2"/>
      <c r="N197" s="2"/>
      <c r="O197" s="29">
        <f>(IF(AND(J197&gt;0,J197&lt;=I197),J197,I197)*(L197-M197+N197))</f>
        <v>0</v>
      </c>
      <c r="P197" s="12"/>
      <c r="Q197" s="2"/>
      <c r="R197" s="2"/>
    </row>
    <row r="198" spans="1:18" ht="162">
      <c r="A198">
        <v>13</v>
      </c>
      <c r="B198">
        <v>53</v>
      </c>
      <c r="C198">
        <v>2020</v>
      </c>
      <c r="D198">
        <v>182</v>
      </c>
      <c r="G198" s="15">
        <v>182</v>
      </c>
      <c r="H198" s="20" t="s">
        <v>92</v>
      </c>
      <c r="I198" s="23">
        <v>75</v>
      </c>
      <c r="J198" s="23" t="s">
        <v>46</v>
      </c>
      <c r="K198" s="15" t="s">
        <v>158</v>
      </c>
      <c r="L198" s="7"/>
      <c r="M198" s="2"/>
      <c r="N198" s="2"/>
      <c r="O198" s="29">
        <f>(IF(AND(J198&gt;0,J198&lt;=I198),J198,I198)*(L198-M198+N198))</f>
        <v>0</v>
      </c>
      <c r="P198" s="12"/>
      <c r="Q198" s="2"/>
      <c r="R198" s="2"/>
    </row>
    <row r="199" spans="1:18" ht="54">
      <c r="A199">
        <v>13</v>
      </c>
      <c r="B199">
        <v>53</v>
      </c>
      <c r="C199">
        <v>2020</v>
      </c>
      <c r="D199">
        <v>183</v>
      </c>
      <c r="G199" s="15">
        <v>183</v>
      </c>
      <c r="H199" s="20" t="s">
        <v>93</v>
      </c>
      <c r="I199" s="23">
        <v>50</v>
      </c>
      <c r="J199" s="23" t="s">
        <v>25</v>
      </c>
      <c r="K199" s="15" t="s">
        <v>158</v>
      </c>
      <c r="L199" s="7"/>
      <c r="M199" s="2"/>
      <c r="N199" s="2"/>
      <c r="O199" s="29">
        <f>(IF(AND(J199&gt;0,J199&lt;=I199),J199,I199)*(L199-M199+N199))</f>
        <v>0</v>
      </c>
      <c r="P199" s="12"/>
      <c r="Q199" s="2"/>
      <c r="R199" s="2"/>
    </row>
    <row r="200" spans="1:18" ht="40.5">
      <c r="A200">
        <v>13</v>
      </c>
      <c r="B200">
        <v>53</v>
      </c>
      <c r="C200">
        <v>2020</v>
      </c>
      <c r="D200">
        <v>184</v>
      </c>
      <c r="G200" s="15">
        <v>184</v>
      </c>
      <c r="H200" s="20" t="s">
        <v>94</v>
      </c>
      <c r="I200" s="23">
        <v>25</v>
      </c>
      <c r="J200" s="23" t="s">
        <v>25</v>
      </c>
      <c r="K200" s="15" t="s">
        <v>158</v>
      </c>
      <c r="L200" s="7"/>
      <c r="M200" s="2"/>
      <c r="N200" s="2"/>
      <c r="O200" s="29">
        <f>(IF(AND(J200&gt;0,J200&lt;=I200),J200,I200)*(L200-M200+N200))</f>
        <v>0</v>
      </c>
      <c r="P200" s="12"/>
      <c r="Q200" s="2"/>
      <c r="R200" s="2"/>
    </row>
    <row r="201" spans="1:18" ht="40.5">
      <c r="A201">
        <v>13</v>
      </c>
      <c r="B201">
        <v>53</v>
      </c>
      <c r="C201">
        <v>2020</v>
      </c>
      <c r="D201">
        <v>185</v>
      </c>
      <c r="G201" s="15">
        <v>185</v>
      </c>
      <c r="H201" s="20" t="s">
        <v>95</v>
      </c>
      <c r="I201" s="23">
        <v>75</v>
      </c>
      <c r="J201" s="23" t="s">
        <v>25</v>
      </c>
      <c r="K201" s="15" t="s">
        <v>158</v>
      </c>
      <c r="L201" s="7"/>
      <c r="M201" s="2"/>
      <c r="N201" s="2"/>
      <c r="O201" s="29">
        <f>(IF(AND(J201&gt;0,J201&lt;=I201),J201,I201)*(L201-M201+N201))</f>
        <v>0</v>
      </c>
      <c r="P201" s="12"/>
      <c r="Q201" s="2"/>
      <c r="R201" s="2"/>
    </row>
    <row r="202" spans="1:18" ht="40.5">
      <c r="A202">
        <v>13</v>
      </c>
      <c r="B202">
        <v>53</v>
      </c>
      <c r="C202">
        <v>2020</v>
      </c>
      <c r="D202">
        <v>186</v>
      </c>
      <c r="G202" s="15">
        <v>186</v>
      </c>
      <c r="H202" s="20" t="s">
        <v>96</v>
      </c>
      <c r="I202" s="23">
        <v>37</v>
      </c>
      <c r="J202" s="23" t="s">
        <v>25</v>
      </c>
      <c r="K202" s="15" t="s">
        <v>158</v>
      </c>
      <c r="L202" s="7"/>
      <c r="M202" s="2"/>
      <c r="N202" s="2"/>
      <c r="O202" s="29">
        <f>(IF(AND(J202&gt;0,J202&lt;=I202),J202,I202)*(L202-M202+N202))</f>
        <v>0</v>
      </c>
      <c r="P202" s="12"/>
      <c r="Q202" s="2"/>
      <c r="R202" s="2"/>
    </row>
    <row r="203" spans="1:18" ht="67.5">
      <c r="A203">
        <v>13</v>
      </c>
      <c r="B203">
        <v>53</v>
      </c>
      <c r="C203">
        <v>2020</v>
      </c>
      <c r="D203">
        <v>187</v>
      </c>
      <c r="G203" s="15">
        <v>187</v>
      </c>
      <c r="H203" s="20" t="s">
        <v>97</v>
      </c>
      <c r="I203" s="23">
        <v>75</v>
      </c>
      <c r="J203" s="23" t="s">
        <v>36</v>
      </c>
      <c r="K203" s="15" t="s">
        <v>158</v>
      </c>
      <c r="L203" s="7"/>
      <c r="M203" s="2"/>
      <c r="N203" s="2"/>
      <c r="O203" s="29">
        <f>(IF(AND(J203&gt;0,J203&lt;=I203),J203,I203)*(L203-M203+N203))</f>
        <v>0</v>
      </c>
      <c r="P203" s="12"/>
      <c r="Q203" s="2"/>
      <c r="R203" s="2"/>
    </row>
    <row r="204" spans="1:18" ht="40.5">
      <c r="A204">
        <v>13</v>
      </c>
      <c r="B204">
        <v>53</v>
      </c>
      <c r="C204">
        <v>2020</v>
      </c>
      <c r="D204">
        <v>188</v>
      </c>
      <c r="G204" s="15">
        <v>188</v>
      </c>
      <c r="H204" s="20" t="s">
        <v>98</v>
      </c>
      <c r="I204" s="23">
        <v>250</v>
      </c>
      <c r="J204" s="23" t="s">
        <v>46</v>
      </c>
      <c r="K204" s="15" t="s">
        <v>158</v>
      </c>
      <c r="L204" s="7"/>
      <c r="M204" s="2"/>
      <c r="N204" s="2"/>
      <c r="O204" s="29">
        <f>(IF(AND(J204&gt;0,J204&lt;=I204),J204,I204)*(L204-M204+N204))</f>
        <v>0</v>
      </c>
      <c r="P204" s="12"/>
      <c r="Q204" s="2"/>
      <c r="R204" s="2"/>
    </row>
    <row r="205" spans="1:18" ht="40.5">
      <c r="A205">
        <v>13</v>
      </c>
      <c r="B205">
        <v>53</v>
      </c>
      <c r="C205">
        <v>2020</v>
      </c>
      <c r="D205">
        <v>189</v>
      </c>
      <c r="G205" s="15">
        <v>189</v>
      </c>
      <c r="H205" s="20" t="s">
        <v>99</v>
      </c>
      <c r="I205" s="23">
        <v>250</v>
      </c>
      <c r="J205" s="23" t="s">
        <v>46</v>
      </c>
      <c r="K205" s="15" t="s">
        <v>158</v>
      </c>
      <c r="L205" s="7"/>
      <c r="M205" s="2"/>
      <c r="N205" s="2"/>
      <c r="O205" s="29">
        <f>(IF(AND(J205&gt;0,J205&lt;=I205),J205,I205)*(L205-M205+N205))</f>
        <v>0</v>
      </c>
      <c r="P205" s="12"/>
      <c r="Q205" s="2"/>
      <c r="R205" s="2"/>
    </row>
    <row r="206" spans="1:18" ht="40.5">
      <c r="A206">
        <v>13</v>
      </c>
      <c r="B206">
        <v>53</v>
      </c>
      <c r="C206">
        <v>2020</v>
      </c>
      <c r="D206">
        <v>190</v>
      </c>
      <c r="G206" s="15">
        <v>190</v>
      </c>
      <c r="H206" s="20" t="s">
        <v>100</v>
      </c>
      <c r="I206" s="23">
        <v>125</v>
      </c>
      <c r="J206" s="23" t="s">
        <v>46</v>
      </c>
      <c r="K206" s="15" t="s">
        <v>158</v>
      </c>
      <c r="L206" s="7"/>
      <c r="M206" s="2"/>
      <c r="N206" s="2"/>
      <c r="O206" s="29">
        <f>(IF(AND(J206&gt;0,J206&lt;=I206),J206,I206)*(L206-M206+N206))</f>
        <v>0</v>
      </c>
      <c r="P206" s="12"/>
      <c r="Q206" s="2"/>
      <c r="R206" s="2"/>
    </row>
    <row r="207" spans="1:18" ht="81">
      <c r="A207">
        <v>13</v>
      </c>
      <c r="B207">
        <v>53</v>
      </c>
      <c r="C207">
        <v>2020</v>
      </c>
      <c r="D207">
        <v>191</v>
      </c>
      <c r="G207" s="15">
        <v>191</v>
      </c>
      <c r="H207" s="20" t="s">
        <v>101</v>
      </c>
      <c r="I207" s="23">
        <v>75</v>
      </c>
      <c r="J207" s="23" t="s">
        <v>46</v>
      </c>
      <c r="K207" s="15" t="s">
        <v>158</v>
      </c>
      <c r="L207" s="7"/>
      <c r="M207" s="2"/>
      <c r="N207" s="2"/>
      <c r="O207" s="29">
        <f>(IF(AND(J207&gt;0,J207&lt;=I207),J207,I207)*(L207-M207+N207))</f>
        <v>0</v>
      </c>
      <c r="P207" s="12"/>
      <c r="Q207" s="2"/>
      <c r="R207" s="2"/>
    </row>
    <row r="208" spans="1:18" ht="94.5">
      <c r="A208">
        <v>13</v>
      </c>
      <c r="B208">
        <v>53</v>
      </c>
      <c r="C208">
        <v>2020</v>
      </c>
      <c r="D208">
        <v>192</v>
      </c>
      <c r="G208" s="15">
        <v>192</v>
      </c>
      <c r="H208" s="20" t="s">
        <v>102</v>
      </c>
      <c r="I208" s="23">
        <v>25</v>
      </c>
      <c r="J208" s="23" t="s">
        <v>36</v>
      </c>
      <c r="K208" s="15" t="s">
        <v>158</v>
      </c>
      <c r="L208" s="7"/>
      <c r="M208" s="2"/>
      <c r="N208" s="2"/>
      <c r="O208" s="29">
        <f>(IF(AND(J208&gt;0,J208&lt;=I208),J208,I208)*(L208-M208+N208))</f>
        <v>0</v>
      </c>
      <c r="P208" s="12"/>
      <c r="Q208" s="2"/>
      <c r="R208" s="2"/>
    </row>
    <row r="209" spans="1:18" ht="94.5">
      <c r="A209">
        <v>13</v>
      </c>
      <c r="B209">
        <v>53</v>
      </c>
      <c r="C209">
        <v>2020</v>
      </c>
      <c r="D209">
        <v>193</v>
      </c>
      <c r="G209" s="15">
        <v>193</v>
      </c>
      <c r="H209" s="20" t="s">
        <v>103</v>
      </c>
      <c r="I209" s="23">
        <v>25</v>
      </c>
      <c r="J209" s="23" t="s">
        <v>36</v>
      </c>
      <c r="K209" s="15" t="s">
        <v>158</v>
      </c>
      <c r="L209" s="7"/>
      <c r="M209" s="2"/>
      <c r="N209" s="2"/>
      <c r="O209" s="29">
        <f>(IF(AND(J209&gt;0,J209&lt;=I209),J209,I209)*(L209-M209+N209))</f>
        <v>0</v>
      </c>
      <c r="P209" s="12"/>
      <c r="Q209" s="2"/>
      <c r="R209" s="2"/>
    </row>
    <row r="210" spans="1:18" ht="94.5">
      <c r="A210">
        <v>13</v>
      </c>
      <c r="B210">
        <v>53</v>
      </c>
      <c r="C210">
        <v>2020</v>
      </c>
      <c r="D210">
        <v>194</v>
      </c>
      <c r="G210" s="15">
        <v>194</v>
      </c>
      <c r="H210" s="20" t="s">
        <v>104</v>
      </c>
      <c r="I210" s="23">
        <v>1750</v>
      </c>
      <c r="J210" s="23" t="s">
        <v>36</v>
      </c>
      <c r="K210" s="15" t="s">
        <v>158</v>
      </c>
      <c r="L210" s="7"/>
      <c r="M210" s="2"/>
      <c r="N210" s="2"/>
      <c r="O210" s="29">
        <f>(IF(AND(J210&gt;0,J210&lt;=I210),J210,I210)*(L210-M210+N210))</f>
        <v>0</v>
      </c>
      <c r="P210" s="12"/>
      <c r="Q210" s="2"/>
      <c r="R210" s="2"/>
    </row>
    <row r="211" spans="1:18" ht="27">
      <c r="A211">
        <v>13</v>
      </c>
      <c r="B211">
        <v>53</v>
      </c>
      <c r="C211">
        <v>2020</v>
      </c>
      <c r="D211">
        <v>195</v>
      </c>
      <c r="G211" s="15">
        <v>195</v>
      </c>
      <c r="H211" s="20" t="s">
        <v>105</v>
      </c>
      <c r="I211" s="23">
        <v>75</v>
      </c>
      <c r="J211" s="23" t="s">
        <v>36</v>
      </c>
      <c r="K211" s="15" t="s">
        <v>158</v>
      </c>
      <c r="L211" s="7"/>
      <c r="M211" s="2"/>
      <c r="N211" s="2"/>
      <c r="O211" s="29">
        <f>(IF(AND(J211&gt;0,J211&lt;=I211),J211,I211)*(L211-M211+N211))</f>
        <v>0</v>
      </c>
      <c r="P211" s="12"/>
      <c r="Q211" s="2"/>
      <c r="R211" s="2"/>
    </row>
    <row r="212" spans="1:18" ht="94.5">
      <c r="A212">
        <v>13</v>
      </c>
      <c r="B212">
        <v>53</v>
      </c>
      <c r="C212">
        <v>2020</v>
      </c>
      <c r="D212">
        <v>196</v>
      </c>
      <c r="G212" s="15">
        <v>196</v>
      </c>
      <c r="H212" s="20" t="s">
        <v>106</v>
      </c>
      <c r="I212" s="23">
        <v>25</v>
      </c>
      <c r="J212" s="23" t="s">
        <v>36</v>
      </c>
      <c r="K212" s="15" t="s">
        <v>158</v>
      </c>
      <c r="L212" s="7"/>
      <c r="M212" s="2"/>
      <c r="N212" s="2"/>
      <c r="O212" s="29">
        <f>(IF(AND(J212&gt;0,J212&lt;=I212),J212,I212)*(L212-M212+N212))</f>
        <v>0</v>
      </c>
      <c r="P212" s="12"/>
      <c r="Q212" s="2"/>
      <c r="R212" s="2"/>
    </row>
    <row r="213" spans="1:18" ht="81">
      <c r="A213">
        <v>13</v>
      </c>
      <c r="B213">
        <v>53</v>
      </c>
      <c r="C213">
        <v>2020</v>
      </c>
      <c r="D213">
        <v>197</v>
      </c>
      <c r="G213" s="15">
        <v>197</v>
      </c>
      <c r="H213" s="20" t="s">
        <v>107</v>
      </c>
      <c r="I213" s="23">
        <v>75</v>
      </c>
      <c r="J213" s="23" t="s">
        <v>32</v>
      </c>
      <c r="K213" s="15" t="s">
        <v>158</v>
      </c>
      <c r="L213" s="7"/>
      <c r="M213" s="2"/>
      <c r="N213" s="2"/>
      <c r="O213" s="29">
        <f>(IF(AND(J213&gt;0,J213&lt;=I213),J213,I213)*(L213-M213+N213))</f>
        <v>0</v>
      </c>
      <c r="P213" s="12"/>
      <c r="Q213" s="2"/>
      <c r="R213" s="2"/>
    </row>
    <row r="214" spans="1:18" ht="40.5">
      <c r="A214">
        <v>13</v>
      </c>
      <c r="B214">
        <v>53</v>
      </c>
      <c r="C214">
        <v>2020</v>
      </c>
      <c r="D214">
        <v>198</v>
      </c>
      <c r="G214" s="15">
        <v>198</v>
      </c>
      <c r="H214" s="20" t="s">
        <v>108</v>
      </c>
      <c r="I214" s="23">
        <v>12</v>
      </c>
      <c r="J214" s="23" t="s">
        <v>32</v>
      </c>
      <c r="K214" s="15" t="s">
        <v>158</v>
      </c>
      <c r="L214" s="7"/>
      <c r="M214" s="2"/>
      <c r="N214" s="2"/>
      <c r="O214" s="29">
        <f>(IF(AND(J214&gt;0,J214&lt;=I214),J214,I214)*(L214-M214+N214))</f>
        <v>0</v>
      </c>
      <c r="P214" s="12"/>
      <c r="Q214" s="2"/>
      <c r="R214" s="2"/>
    </row>
    <row r="215" spans="1:18" ht="67.5">
      <c r="A215">
        <v>13</v>
      </c>
      <c r="B215">
        <v>53</v>
      </c>
      <c r="C215">
        <v>2020</v>
      </c>
      <c r="D215">
        <v>199</v>
      </c>
      <c r="G215" s="15">
        <v>199</v>
      </c>
      <c r="H215" s="20" t="s">
        <v>109</v>
      </c>
      <c r="I215" s="23">
        <v>20000</v>
      </c>
      <c r="J215" s="23" t="s">
        <v>36</v>
      </c>
      <c r="K215" s="15" t="s">
        <v>158</v>
      </c>
      <c r="L215" s="7"/>
      <c r="M215" s="2"/>
      <c r="N215" s="2"/>
      <c r="O215" s="29">
        <f>(IF(AND(J215&gt;0,J215&lt;=I215),J215,I215)*(L215-M215+N215))</f>
        <v>0</v>
      </c>
      <c r="P215" s="12"/>
      <c r="Q215" s="2"/>
      <c r="R215" s="2"/>
    </row>
    <row r="216" spans="1:18" ht="94.5">
      <c r="A216">
        <v>13</v>
      </c>
      <c r="B216">
        <v>53</v>
      </c>
      <c r="C216">
        <v>2020</v>
      </c>
      <c r="D216">
        <v>200</v>
      </c>
      <c r="G216" s="15">
        <v>200</v>
      </c>
      <c r="H216" s="20" t="s">
        <v>110</v>
      </c>
      <c r="I216" s="23">
        <v>20</v>
      </c>
      <c r="J216" s="23" t="s">
        <v>34</v>
      </c>
      <c r="K216" s="15" t="s">
        <v>158</v>
      </c>
      <c r="L216" s="7"/>
      <c r="M216" s="2"/>
      <c r="N216" s="2"/>
      <c r="O216" s="29">
        <f>(IF(AND(J216&gt;0,J216&lt;=I216),J216,I216)*(L216-M216+N216))</f>
        <v>0</v>
      </c>
      <c r="P216" s="12"/>
      <c r="Q216" s="2"/>
      <c r="R216" s="2"/>
    </row>
    <row r="217" spans="1:18" ht="54">
      <c r="A217">
        <v>13</v>
      </c>
      <c r="B217">
        <v>53</v>
      </c>
      <c r="C217">
        <v>2020</v>
      </c>
      <c r="D217">
        <v>201</v>
      </c>
      <c r="G217" s="15">
        <v>201</v>
      </c>
      <c r="H217" s="20" t="s">
        <v>111</v>
      </c>
      <c r="I217" s="23">
        <v>50</v>
      </c>
      <c r="J217" s="23" t="s">
        <v>34</v>
      </c>
      <c r="K217" s="15" t="s">
        <v>158</v>
      </c>
      <c r="L217" s="7"/>
      <c r="M217" s="2"/>
      <c r="N217" s="2"/>
      <c r="O217" s="29">
        <f>(IF(AND(J217&gt;0,J217&lt;=I217),J217,I217)*(L217-M217+N217))</f>
        <v>0</v>
      </c>
      <c r="P217" s="12"/>
      <c r="Q217" s="2"/>
      <c r="R217" s="2"/>
    </row>
    <row r="218" spans="1:18" ht="40.5">
      <c r="A218">
        <v>13</v>
      </c>
      <c r="B218">
        <v>53</v>
      </c>
      <c r="C218">
        <v>2020</v>
      </c>
      <c r="D218">
        <v>202</v>
      </c>
      <c r="G218" s="15">
        <v>202</v>
      </c>
      <c r="H218" s="20" t="s">
        <v>112</v>
      </c>
      <c r="I218" s="23">
        <v>50</v>
      </c>
      <c r="J218" s="23" t="s">
        <v>25</v>
      </c>
      <c r="K218" s="15" t="s">
        <v>158</v>
      </c>
      <c r="L218" s="7"/>
      <c r="M218" s="2"/>
      <c r="N218" s="2"/>
      <c r="O218" s="29">
        <f>(IF(AND(J218&gt;0,J218&lt;=I218),J218,I218)*(L218-M218+N218))</f>
        <v>0</v>
      </c>
      <c r="P218" s="12"/>
      <c r="Q218" s="2"/>
      <c r="R218" s="2"/>
    </row>
    <row r="219" spans="1:18" ht="108">
      <c r="A219">
        <v>13</v>
      </c>
      <c r="B219">
        <v>53</v>
      </c>
      <c r="C219">
        <v>2020</v>
      </c>
      <c r="D219">
        <v>203</v>
      </c>
      <c r="G219" s="15">
        <v>203</v>
      </c>
      <c r="H219" s="20" t="s">
        <v>113</v>
      </c>
      <c r="I219" s="23">
        <v>500</v>
      </c>
      <c r="J219" s="23" t="s">
        <v>46</v>
      </c>
      <c r="K219" s="15" t="s">
        <v>158</v>
      </c>
      <c r="L219" s="7"/>
      <c r="M219" s="2"/>
      <c r="N219" s="2"/>
      <c r="O219" s="29">
        <f>(IF(AND(J219&gt;0,J219&lt;=I219),J219,I219)*(L219-M219+N219))</f>
        <v>0</v>
      </c>
      <c r="P219" s="12"/>
      <c r="Q219" s="2"/>
      <c r="R219" s="2"/>
    </row>
    <row r="220" spans="1:18" ht="189">
      <c r="A220">
        <v>13</v>
      </c>
      <c r="B220">
        <v>53</v>
      </c>
      <c r="C220">
        <v>2020</v>
      </c>
      <c r="D220">
        <v>204</v>
      </c>
      <c r="G220" s="15">
        <v>204</v>
      </c>
      <c r="H220" s="20" t="s">
        <v>114</v>
      </c>
      <c r="I220" s="23">
        <v>75</v>
      </c>
      <c r="J220" s="23" t="s">
        <v>115</v>
      </c>
      <c r="K220" s="15" t="s">
        <v>158</v>
      </c>
      <c r="L220" s="7"/>
      <c r="M220" s="2"/>
      <c r="N220" s="2"/>
      <c r="O220" s="29">
        <f>(IF(AND(J220&gt;0,J220&lt;=I220),J220,I220)*(L220-M220+N220))</f>
        <v>0</v>
      </c>
      <c r="P220" s="12"/>
      <c r="Q220" s="2"/>
      <c r="R220" s="2"/>
    </row>
    <row r="221" spans="1:18" ht="189">
      <c r="A221">
        <v>13</v>
      </c>
      <c r="B221">
        <v>53</v>
      </c>
      <c r="C221">
        <v>2020</v>
      </c>
      <c r="D221">
        <v>205</v>
      </c>
      <c r="G221" s="15">
        <v>205</v>
      </c>
      <c r="H221" s="20" t="s">
        <v>116</v>
      </c>
      <c r="I221" s="23">
        <v>75</v>
      </c>
      <c r="J221" s="23" t="s">
        <v>115</v>
      </c>
      <c r="K221" s="15" t="s">
        <v>158</v>
      </c>
      <c r="L221" s="7"/>
      <c r="M221" s="2"/>
      <c r="N221" s="2"/>
      <c r="O221" s="29">
        <f>(IF(AND(J221&gt;0,J221&lt;=I221),J221,I221)*(L221-M221+N221))</f>
        <v>0</v>
      </c>
      <c r="P221" s="12"/>
      <c r="Q221" s="2"/>
      <c r="R221" s="2"/>
    </row>
    <row r="222" spans="1:18" ht="81">
      <c r="A222">
        <v>13</v>
      </c>
      <c r="B222">
        <v>53</v>
      </c>
      <c r="C222">
        <v>2020</v>
      </c>
      <c r="D222">
        <v>206</v>
      </c>
      <c r="G222" s="15">
        <v>206</v>
      </c>
      <c r="H222" s="20" t="s">
        <v>117</v>
      </c>
      <c r="I222" s="23">
        <v>125</v>
      </c>
      <c r="J222" s="23" t="s">
        <v>34</v>
      </c>
      <c r="K222" s="15" t="s">
        <v>158</v>
      </c>
      <c r="L222" s="7"/>
      <c r="M222" s="2"/>
      <c r="N222" s="2"/>
      <c r="O222" s="29">
        <f>(IF(AND(J222&gt;0,J222&lt;=I222),J222,I222)*(L222-M222+N222))</f>
        <v>0</v>
      </c>
      <c r="P222" s="12"/>
      <c r="Q222" s="2"/>
      <c r="R222" s="2"/>
    </row>
    <row r="223" spans="1:18" ht="81">
      <c r="A223">
        <v>13</v>
      </c>
      <c r="B223">
        <v>53</v>
      </c>
      <c r="C223">
        <v>2020</v>
      </c>
      <c r="D223">
        <v>207</v>
      </c>
      <c r="G223" s="15">
        <v>207</v>
      </c>
      <c r="H223" s="20" t="s">
        <v>118</v>
      </c>
      <c r="I223" s="23">
        <v>550</v>
      </c>
      <c r="J223" s="23" t="s">
        <v>34</v>
      </c>
      <c r="K223" s="15" t="s">
        <v>158</v>
      </c>
      <c r="L223" s="7"/>
      <c r="M223" s="2"/>
      <c r="N223" s="2"/>
      <c r="O223" s="29">
        <f>(IF(AND(J223&gt;0,J223&lt;=I223),J223,I223)*(L223-M223+N223))</f>
        <v>0</v>
      </c>
      <c r="P223" s="12"/>
      <c r="Q223" s="2"/>
      <c r="R223" s="2"/>
    </row>
    <row r="224" spans="1:18" ht="81">
      <c r="A224">
        <v>13</v>
      </c>
      <c r="B224">
        <v>53</v>
      </c>
      <c r="C224">
        <v>2020</v>
      </c>
      <c r="D224">
        <v>208</v>
      </c>
      <c r="G224" s="15">
        <v>208</v>
      </c>
      <c r="H224" s="20" t="s">
        <v>119</v>
      </c>
      <c r="I224" s="23">
        <v>300</v>
      </c>
      <c r="J224" s="23" t="s">
        <v>34</v>
      </c>
      <c r="K224" s="15" t="s">
        <v>158</v>
      </c>
      <c r="L224" s="7"/>
      <c r="M224" s="2"/>
      <c r="N224" s="2"/>
      <c r="O224" s="29">
        <f>(IF(AND(J224&gt;0,J224&lt;=I224),J224,I224)*(L224-M224+N224))</f>
        <v>0</v>
      </c>
      <c r="P224" s="12"/>
      <c r="Q224" s="2"/>
      <c r="R224" s="2"/>
    </row>
    <row r="225" spans="1:18" ht="94.5">
      <c r="A225">
        <v>13</v>
      </c>
      <c r="B225">
        <v>53</v>
      </c>
      <c r="C225">
        <v>2020</v>
      </c>
      <c r="D225">
        <v>209</v>
      </c>
      <c r="G225" s="15">
        <v>209</v>
      </c>
      <c r="H225" s="20" t="s">
        <v>120</v>
      </c>
      <c r="I225" s="23">
        <v>25</v>
      </c>
      <c r="J225" s="23" t="s">
        <v>25</v>
      </c>
      <c r="K225" s="15" t="s">
        <v>158</v>
      </c>
      <c r="L225" s="7"/>
      <c r="M225" s="2"/>
      <c r="N225" s="2"/>
      <c r="O225" s="29">
        <f>(IF(AND(J225&gt;0,J225&lt;=I225),J225,I225)*(L225-M225+N225))</f>
        <v>0</v>
      </c>
      <c r="P225" s="12"/>
      <c r="Q225" s="2"/>
      <c r="R225" s="2"/>
    </row>
    <row r="226" spans="1:18" ht="54">
      <c r="A226">
        <v>13</v>
      </c>
      <c r="B226">
        <v>53</v>
      </c>
      <c r="C226">
        <v>2020</v>
      </c>
      <c r="D226">
        <v>210</v>
      </c>
      <c r="G226" s="15">
        <v>210</v>
      </c>
      <c r="H226" s="20" t="s">
        <v>121</v>
      </c>
      <c r="I226" s="23">
        <v>125</v>
      </c>
      <c r="J226" s="23" t="s">
        <v>34</v>
      </c>
      <c r="K226" s="15" t="s">
        <v>158</v>
      </c>
      <c r="L226" s="7"/>
      <c r="M226" s="2"/>
      <c r="N226" s="2"/>
      <c r="O226" s="29">
        <f>(IF(AND(J226&gt;0,J226&lt;=I226),J226,I226)*(L226-M226+N226))</f>
        <v>0</v>
      </c>
      <c r="P226" s="12"/>
      <c r="Q226" s="2"/>
      <c r="R226" s="2"/>
    </row>
    <row r="227" spans="1:18" ht="121.5">
      <c r="A227">
        <v>13</v>
      </c>
      <c r="B227">
        <v>53</v>
      </c>
      <c r="C227">
        <v>2020</v>
      </c>
      <c r="D227">
        <v>211</v>
      </c>
      <c r="G227" s="15">
        <v>211</v>
      </c>
      <c r="H227" s="20" t="s">
        <v>122</v>
      </c>
      <c r="I227" s="23">
        <v>12</v>
      </c>
      <c r="J227" s="23" t="s">
        <v>36</v>
      </c>
      <c r="K227" s="15" t="s">
        <v>158</v>
      </c>
      <c r="L227" s="7"/>
      <c r="M227" s="2"/>
      <c r="N227" s="2"/>
      <c r="O227" s="29">
        <f>(IF(AND(J227&gt;0,J227&lt;=I227),J227,I227)*(L227-M227+N227))</f>
        <v>0</v>
      </c>
      <c r="P227" s="12"/>
      <c r="Q227" s="2"/>
      <c r="R227" s="2"/>
    </row>
    <row r="228" spans="1:18" ht="175.5">
      <c r="A228">
        <v>13</v>
      </c>
      <c r="B228">
        <v>53</v>
      </c>
      <c r="C228">
        <v>2020</v>
      </c>
      <c r="D228">
        <v>212</v>
      </c>
      <c r="G228" s="15">
        <v>212</v>
      </c>
      <c r="H228" s="20" t="s">
        <v>123</v>
      </c>
      <c r="I228" s="23">
        <v>125</v>
      </c>
      <c r="J228" s="23" t="s">
        <v>36</v>
      </c>
      <c r="K228" s="15" t="s">
        <v>158</v>
      </c>
      <c r="L228" s="7"/>
      <c r="M228" s="2"/>
      <c r="N228" s="2"/>
      <c r="O228" s="29">
        <f>(IF(AND(J228&gt;0,J228&lt;=I228),J228,I228)*(L228-M228+N228))</f>
        <v>0</v>
      </c>
      <c r="P228" s="12"/>
      <c r="Q228" s="2"/>
      <c r="R228" s="2"/>
    </row>
    <row r="229" spans="1:18" ht="148.5">
      <c r="A229">
        <v>13</v>
      </c>
      <c r="B229">
        <v>53</v>
      </c>
      <c r="C229">
        <v>2020</v>
      </c>
      <c r="D229">
        <v>213</v>
      </c>
      <c r="G229" s="15">
        <v>213</v>
      </c>
      <c r="H229" s="20" t="s">
        <v>124</v>
      </c>
      <c r="I229" s="23">
        <v>12</v>
      </c>
      <c r="J229" s="23" t="s">
        <v>36</v>
      </c>
      <c r="K229" s="15" t="s">
        <v>158</v>
      </c>
      <c r="L229" s="7"/>
      <c r="M229" s="2"/>
      <c r="N229" s="2"/>
      <c r="O229" s="29">
        <f>(IF(AND(J229&gt;0,J229&lt;=I229),J229,I229)*(L229-M229+N229))</f>
        <v>0</v>
      </c>
      <c r="P229" s="12"/>
      <c r="Q229" s="2"/>
      <c r="R229" s="2"/>
    </row>
    <row r="230" spans="1:18" ht="94.5">
      <c r="A230">
        <v>13</v>
      </c>
      <c r="B230">
        <v>53</v>
      </c>
      <c r="C230">
        <v>2020</v>
      </c>
      <c r="D230">
        <v>214</v>
      </c>
      <c r="G230" s="15">
        <v>214</v>
      </c>
      <c r="H230" s="20" t="s">
        <v>125</v>
      </c>
      <c r="I230" s="23">
        <v>2</v>
      </c>
      <c r="J230" s="23" t="s">
        <v>46</v>
      </c>
      <c r="K230" s="15" t="s">
        <v>158</v>
      </c>
      <c r="L230" s="7"/>
      <c r="M230" s="2"/>
      <c r="N230" s="2"/>
      <c r="O230" s="29">
        <f>(IF(AND(J230&gt;0,J230&lt;=I230),J230,I230)*(L230-M230+N230))</f>
        <v>0</v>
      </c>
      <c r="P230" s="12"/>
      <c r="Q230" s="2"/>
      <c r="R230" s="2"/>
    </row>
    <row r="231" spans="1:18" ht="94.5">
      <c r="A231">
        <v>13</v>
      </c>
      <c r="B231">
        <v>53</v>
      </c>
      <c r="C231">
        <v>2020</v>
      </c>
      <c r="D231">
        <v>215</v>
      </c>
      <c r="G231" s="15">
        <v>215</v>
      </c>
      <c r="H231" s="20" t="s">
        <v>126</v>
      </c>
      <c r="I231" s="23">
        <v>2</v>
      </c>
      <c r="J231" s="23" t="s">
        <v>46</v>
      </c>
      <c r="K231" s="15" t="s">
        <v>158</v>
      </c>
      <c r="L231" s="7"/>
      <c r="M231" s="2"/>
      <c r="N231" s="2"/>
      <c r="O231" s="29">
        <f>(IF(AND(J231&gt;0,J231&lt;=I231),J231,I231)*(L231-M231+N231))</f>
        <v>0</v>
      </c>
      <c r="P231" s="12"/>
      <c r="Q231" s="2"/>
      <c r="R231" s="2"/>
    </row>
    <row r="232" spans="1:18" ht="94.5">
      <c r="A232">
        <v>13</v>
      </c>
      <c r="B232">
        <v>53</v>
      </c>
      <c r="C232">
        <v>2020</v>
      </c>
      <c r="D232">
        <v>216</v>
      </c>
      <c r="G232" s="15">
        <v>216</v>
      </c>
      <c r="H232" s="20" t="s">
        <v>127</v>
      </c>
      <c r="I232" s="23">
        <v>2</v>
      </c>
      <c r="J232" s="23" t="s">
        <v>46</v>
      </c>
      <c r="K232" s="15" t="s">
        <v>158</v>
      </c>
      <c r="L232" s="7"/>
      <c r="M232" s="2"/>
      <c r="N232" s="2"/>
      <c r="O232" s="29">
        <f>(IF(AND(J232&gt;0,J232&lt;=I232),J232,I232)*(L232-M232+N232))</f>
        <v>0</v>
      </c>
      <c r="P232" s="12"/>
      <c r="Q232" s="2"/>
      <c r="R232" s="2"/>
    </row>
    <row r="233" spans="1:18" ht="94.5">
      <c r="A233">
        <v>13</v>
      </c>
      <c r="B233">
        <v>53</v>
      </c>
      <c r="C233">
        <v>2020</v>
      </c>
      <c r="D233">
        <v>217</v>
      </c>
      <c r="G233" s="15">
        <v>217</v>
      </c>
      <c r="H233" s="20" t="s">
        <v>128</v>
      </c>
      <c r="I233" s="23">
        <v>25</v>
      </c>
      <c r="J233" s="23" t="s">
        <v>46</v>
      </c>
      <c r="K233" s="15" t="s">
        <v>158</v>
      </c>
      <c r="L233" s="7"/>
      <c r="M233" s="2"/>
      <c r="N233" s="2"/>
      <c r="O233" s="29">
        <f>(IF(AND(J233&gt;0,J233&lt;=I233),J233,I233)*(L233-M233+N233))</f>
        <v>0</v>
      </c>
      <c r="P233" s="12"/>
      <c r="Q233" s="2"/>
      <c r="R233" s="2"/>
    </row>
    <row r="234" spans="1:18" ht="40.5">
      <c r="A234">
        <v>13</v>
      </c>
      <c r="B234">
        <v>53</v>
      </c>
      <c r="C234">
        <v>2020</v>
      </c>
      <c r="D234">
        <v>218</v>
      </c>
      <c r="G234" s="15">
        <v>218</v>
      </c>
      <c r="H234" s="20" t="s">
        <v>129</v>
      </c>
      <c r="I234" s="23">
        <v>1</v>
      </c>
      <c r="J234" s="23" t="s">
        <v>25</v>
      </c>
      <c r="K234" s="15" t="s">
        <v>158</v>
      </c>
      <c r="L234" s="7"/>
      <c r="M234" s="2"/>
      <c r="N234" s="2"/>
      <c r="O234" s="29">
        <f>(IF(AND(J234&gt;0,J234&lt;=I234),J234,I234)*(L234-M234+N234))</f>
        <v>0</v>
      </c>
      <c r="P234" s="12"/>
      <c r="Q234" s="2"/>
      <c r="R234" s="2"/>
    </row>
    <row r="235" spans="1:18" ht="189">
      <c r="A235">
        <v>13</v>
      </c>
      <c r="B235">
        <v>53</v>
      </c>
      <c r="C235">
        <v>2020</v>
      </c>
      <c r="D235">
        <v>219</v>
      </c>
      <c r="G235" s="15">
        <v>219</v>
      </c>
      <c r="H235" s="20" t="s">
        <v>130</v>
      </c>
      <c r="I235" s="23">
        <v>7500</v>
      </c>
      <c r="J235" s="23" t="s">
        <v>36</v>
      </c>
      <c r="K235" s="15" t="s">
        <v>158</v>
      </c>
      <c r="L235" s="7"/>
      <c r="M235" s="2"/>
      <c r="N235" s="2"/>
      <c r="O235" s="29">
        <f>(IF(AND(J235&gt;0,J235&lt;=I235),J235,I235)*(L235-M235+N235))</f>
        <v>0</v>
      </c>
      <c r="P235" s="12"/>
      <c r="Q235" s="2"/>
      <c r="R235" s="2"/>
    </row>
    <row r="236" spans="1:18" ht="189">
      <c r="A236">
        <v>13</v>
      </c>
      <c r="B236">
        <v>53</v>
      </c>
      <c r="C236">
        <v>2020</v>
      </c>
      <c r="D236">
        <v>220</v>
      </c>
      <c r="G236" s="15">
        <v>220</v>
      </c>
      <c r="H236" s="20" t="s">
        <v>131</v>
      </c>
      <c r="I236" s="23">
        <v>25000</v>
      </c>
      <c r="J236" s="23" t="s">
        <v>36</v>
      </c>
      <c r="K236" s="15" t="s">
        <v>158</v>
      </c>
      <c r="L236" s="7"/>
      <c r="M236" s="2"/>
      <c r="N236" s="2"/>
      <c r="O236" s="29">
        <f>(IF(AND(J236&gt;0,J236&lt;=I236),J236,I236)*(L236-M236+N236))</f>
        <v>0</v>
      </c>
      <c r="P236" s="12"/>
      <c r="Q236" s="2"/>
      <c r="R236" s="2"/>
    </row>
    <row r="237" spans="1:18" ht="189">
      <c r="A237">
        <v>13</v>
      </c>
      <c r="B237">
        <v>53</v>
      </c>
      <c r="C237">
        <v>2020</v>
      </c>
      <c r="D237">
        <v>221</v>
      </c>
      <c r="G237" s="15">
        <v>221</v>
      </c>
      <c r="H237" s="20" t="s">
        <v>132</v>
      </c>
      <c r="I237" s="23">
        <v>1250</v>
      </c>
      <c r="J237" s="23" t="s">
        <v>36</v>
      </c>
      <c r="K237" s="15" t="s">
        <v>158</v>
      </c>
      <c r="L237" s="7"/>
      <c r="M237" s="2"/>
      <c r="N237" s="2"/>
      <c r="O237" s="29">
        <f>(IF(AND(J237&gt;0,J237&lt;=I237),J237,I237)*(L237-M237+N237))</f>
        <v>0</v>
      </c>
      <c r="P237" s="12"/>
      <c r="Q237" s="2"/>
      <c r="R237" s="2"/>
    </row>
    <row r="238" spans="1:18" ht="189">
      <c r="A238">
        <v>13</v>
      </c>
      <c r="B238">
        <v>53</v>
      </c>
      <c r="C238">
        <v>2020</v>
      </c>
      <c r="D238">
        <v>222</v>
      </c>
      <c r="G238" s="15">
        <v>222</v>
      </c>
      <c r="H238" s="20" t="s">
        <v>133</v>
      </c>
      <c r="I238" s="23">
        <v>2500</v>
      </c>
      <c r="J238" s="23" t="s">
        <v>36</v>
      </c>
      <c r="K238" s="15" t="s">
        <v>158</v>
      </c>
      <c r="L238" s="7"/>
      <c r="M238" s="2"/>
      <c r="N238" s="2"/>
      <c r="O238" s="29">
        <f>(IF(AND(J238&gt;0,J238&lt;=I238),J238,I238)*(L238-M238+N238))</f>
        <v>0</v>
      </c>
      <c r="P238" s="12"/>
      <c r="Q238" s="2"/>
      <c r="R238" s="2"/>
    </row>
    <row r="239" spans="1:18" ht="202.5">
      <c r="A239">
        <v>13</v>
      </c>
      <c r="B239">
        <v>53</v>
      </c>
      <c r="C239">
        <v>2020</v>
      </c>
      <c r="D239">
        <v>223</v>
      </c>
      <c r="G239" s="15">
        <v>223</v>
      </c>
      <c r="H239" s="20" t="s">
        <v>134</v>
      </c>
      <c r="I239" s="23">
        <v>1250</v>
      </c>
      <c r="J239" s="23" t="s">
        <v>36</v>
      </c>
      <c r="K239" s="15" t="s">
        <v>158</v>
      </c>
      <c r="L239" s="7"/>
      <c r="M239" s="2"/>
      <c r="N239" s="2"/>
      <c r="O239" s="29">
        <f>(IF(AND(J239&gt;0,J239&lt;=I239),J239,I239)*(L239-M239+N239))</f>
        <v>0</v>
      </c>
      <c r="P239" s="12"/>
      <c r="Q239" s="2"/>
      <c r="R239" s="2"/>
    </row>
    <row r="240" spans="1:18" ht="202.5">
      <c r="A240">
        <v>13</v>
      </c>
      <c r="B240">
        <v>53</v>
      </c>
      <c r="C240">
        <v>2020</v>
      </c>
      <c r="D240">
        <v>224</v>
      </c>
      <c r="G240" s="15">
        <v>224</v>
      </c>
      <c r="H240" s="20" t="s">
        <v>135</v>
      </c>
      <c r="I240" s="23">
        <v>1250</v>
      </c>
      <c r="J240" s="23" t="s">
        <v>36</v>
      </c>
      <c r="K240" s="15" t="s">
        <v>158</v>
      </c>
      <c r="L240" s="7"/>
      <c r="M240" s="2"/>
      <c r="N240" s="2"/>
      <c r="O240" s="29">
        <f>(IF(AND(J240&gt;0,J240&lt;=I240),J240,I240)*(L240-M240+N240))</f>
        <v>0</v>
      </c>
      <c r="P240" s="12"/>
      <c r="Q240" s="2"/>
      <c r="R240" s="2"/>
    </row>
    <row r="241" spans="1:18" ht="202.5">
      <c r="A241">
        <v>13</v>
      </c>
      <c r="B241">
        <v>53</v>
      </c>
      <c r="C241">
        <v>2020</v>
      </c>
      <c r="D241">
        <v>225</v>
      </c>
      <c r="G241" s="15">
        <v>225</v>
      </c>
      <c r="H241" s="20" t="s">
        <v>136</v>
      </c>
      <c r="I241" s="23">
        <v>1250</v>
      </c>
      <c r="J241" s="23" t="s">
        <v>36</v>
      </c>
      <c r="K241" s="15" t="s">
        <v>158</v>
      </c>
      <c r="L241" s="7"/>
      <c r="M241" s="2"/>
      <c r="N241" s="2"/>
      <c r="O241" s="29">
        <f>(IF(AND(J241&gt;0,J241&lt;=I241),J241,I241)*(L241-M241+N241))</f>
        <v>0</v>
      </c>
      <c r="P241" s="12"/>
      <c r="Q241" s="2"/>
      <c r="R241" s="2"/>
    </row>
    <row r="242" spans="1:18" ht="67.5">
      <c r="A242">
        <v>13</v>
      </c>
      <c r="B242">
        <v>53</v>
      </c>
      <c r="C242">
        <v>2020</v>
      </c>
      <c r="D242">
        <v>226</v>
      </c>
      <c r="G242" s="15">
        <v>226</v>
      </c>
      <c r="H242" s="20" t="s">
        <v>137</v>
      </c>
      <c r="I242" s="23">
        <v>7</v>
      </c>
      <c r="J242" s="23" t="s">
        <v>32</v>
      </c>
      <c r="K242" s="15" t="s">
        <v>158</v>
      </c>
      <c r="L242" s="7"/>
      <c r="M242" s="2"/>
      <c r="N242" s="2"/>
      <c r="O242" s="29">
        <f>(IF(AND(J242&gt;0,J242&lt;=I242),J242,I242)*(L242-M242+N242))</f>
        <v>0</v>
      </c>
      <c r="P242" s="12"/>
      <c r="Q242" s="2"/>
      <c r="R242" s="2"/>
    </row>
    <row r="243" spans="1:18" ht="16.5">
      <c r="A243">
        <v>13</v>
      </c>
      <c r="B243">
        <v>53</v>
      </c>
      <c r="C243">
        <v>2020</v>
      </c>
      <c r="D243">
        <v>227</v>
      </c>
      <c r="G243" s="15">
        <v>227</v>
      </c>
      <c r="H243" s="20" t="s">
        <v>138</v>
      </c>
      <c r="I243" s="23">
        <v>50</v>
      </c>
      <c r="J243" s="23" t="s">
        <v>32</v>
      </c>
      <c r="K243" s="15" t="s">
        <v>158</v>
      </c>
      <c r="L243" s="7"/>
      <c r="M243" s="2"/>
      <c r="N243" s="2"/>
      <c r="O243" s="29">
        <f>(IF(AND(J243&gt;0,J243&lt;=I243),J243,I243)*(L243-M243+N243))</f>
        <v>0</v>
      </c>
      <c r="P243" s="12"/>
      <c r="Q243" s="2"/>
      <c r="R243" s="2"/>
    </row>
    <row r="244" spans="1:18" ht="27">
      <c r="A244">
        <v>13</v>
      </c>
      <c r="B244">
        <v>53</v>
      </c>
      <c r="C244">
        <v>2020</v>
      </c>
      <c r="D244">
        <v>228</v>
      </c>
      <c r="G244" s="15">
        <v>228</v>
      </c>
      <c r="H244" s="20" t="s">
        <v>139</v>
      </c>
      <c r="I244" s="23">
        <v>1250</v>
      </c>
      <c r="J244" s="23" t="s">
        <v>36</v>
      </c>
      <c r="K244" s="15" t="s">
        <v>158</v>
      </c>
      <c r="L244" s="7"/>
      <c r="M244" s="2"/>
      <c r="N244" s="2"/>
      <c r="O244" s="29">
        <f>(IF(AND(J244&gt;0,J244&lt;=I244),J244,I244)*(L244-M244+N244))</f>
        <v>0</v>
      </c>
      <c r="P244" s="12"/>
      <c r="Q244" s="2"/>
      <c r="R244" s="2"/>
    </row>
    <row r="245" spans="1:18" ht="135">
      <c r="A245">
        <v>13</v>
      </c>
      <c r="B245">
        <v>53</v>
      </c>
      <c r="C245">
        <v>2020</v>
      </c>
      <c r="D245">
        <v>229</v>
      </c>
      <c r="G245" s="15">
        <v>229</v>
      </c>
      <c r="H245" s="20" t="s">
        <v>140</v>
      </c>
      <c r="I245" s="23">
        <v>125</v>
      </c>
      <c r="J245" s="23" t="s">
        <v>36</v>
      </c>
      <c r="K245" s="15" t="s">
        <v>158</v>
      </c>
      <c r="L245" s="7"/>
      <c r="M245" s="2"/>
      <c r="N245" s="2"/>
      <c r="O245" s="29">
        <f>(IF(AND(J245&gt;0,J245&lt;=I245),J245,I245)*(L245-M245+N245))</f>
        <v>0</v>
      </c>
      <c r="P245" s="12"/>
      <c r="Q245" s="2"/>
      <c r="R245" s="2"/>
    </row>
    <row r="246" spans="1:18" ht="135">
      <c r="A246">
        <v>13</v>
      </c>
      <c r="B246">
        <v>53</v>
      </c>
      <c r="C246">
        <v>2020</v>
      </c>
      <c r="D246">
        <v>230</v>
      </c>
      <c r="G246" s="15">
        <v>230</v>
      </c>
      <c r="H246" s="20" t="s">
        <v>141</v>
      </c>
      <c r="I246" s="23">
        <v>125</v>
      </c>
      <c r="J246" s="23" t="s">
        <v>36</v>
      </c>
      <c r="K246" s="15" t="s">
        <v>158</v>
      </c>
      <c r="L246" s="7"/>
      <c r="M246" s="2"/>
      <c r="N246" s="2"/>
      <c r="O246" s="29">
        <f>(IF(AND(J246&gt;0,J246&lt;=I246),J246,I246)*(L246-M246+N246))</f>
        <v>0</v>
      </c>
      <c r="P246" s="12"/>
      <c r="Q246" s="2"/>
      <c r="R246" s="2"/>
    </row>
    <row r="247" spans="1:18" ht="135">
      <c r="A247">
        <v>13</v>
      </c>
      <c r="B247">
        <v>53</v>
      </c>
      <c r="C247">
        <v>2020</v>
      </c>
      <c r="D247">
        <v>231</v>
      </c>
      <c r="G247" s="15">
        <v>231</v>
      </c>
      <c r="H247" s="20" t="s">
        <v>142</v>
      </c>
      <c r="I247" s="23">
        <v>125</v>
      </c>
      <c r="J247" s="23" t="s">
        <v>36</v>
      </c>
      <c r="K247" s="15" t="s">
        <v>158</v>
      </c>
      <c r="L247" s="7"/>
      <c r="M247" s="2"/>
      <c r="N247" s="2"/>
      <c r="O247" s="29">
        <f>(IF(AND(J247&gt;0,J247&lt;=I247),J247,I247)*(L247-M247+N247))</f>
        <v>0</v>
      </c>
      <c r="P247" s="12"/>
      <c r="Q247" s="2"/>
      <c r="R247" s="2"/>
    </row>
    <row r="248" spans="1:18" ht="121.5">
      <c r="A248">
        <v>13</v>
      </c>
      <c r="B248">
        <v>53</v>
      </c>
      <c r="C248">
        <v>2020</v>
      </c>
      <c r="D248">
        <v>232</v>
      </c>
      <c r="G248" s="15">
        <v>232</v>
      </c>
      <c r="H248" s="20" t="s">
        <v>143</v>
      </c>
      <c r="I248" s="23">
        <v>125</v>
      </c>
      <c r="J248" s="23" t="s">
        <v>36</v>
      </c>
      <c r="K248" s="15" t="s">
        <v>158</v>
      </c>
      <c r="L248" s="7"/>
      <c r="M248" s="2"/>
      <c r="N248" s="2"/>
      <c r="O248" s="29">
        <f>(IF(AND(J248&gt;0,J248&lt;=I248),J248,I248)*(L248-M248+N248))</f>
        <v>0</v>
      </c>
      <c r="P248" s="12"/>
      <c r="Q248" s="2"/>
      <c r="R248" s="2"/>
    </row>
    <row r="249" spans="1:18" ht="94.5">
      <c r="A249">
        <v>13</v>
      </c>
      <c r="B249">
        <v>53</v>
      </c>
      <c r="C249">
        <v>2020</v>
      </c>
      <c r="D249">
        <v>233</v>
      </c>
      <c r="G249" s="15">
        <v>233</v>
      </c>
      <c r="H249" s="20" t="s">
        <v>144</v>
      </c>
      <c r="I249" s="23">
        <v>1</v>
      </c>
      <c r="J249" s="23" t="s">
        <v>36</v>
      </c>
      <c r="K249" s="15" t="s">
        <v>158</v>
      </c>
      <c r="L249" s="7"/>
      <c r="M249" s="2"/>
      <c r="N249" s="2"/>
      <c r="O249" s="29">
        <f>(IF(AND(J249&gt;0,J249&lt;=I249),J249,I249)*(L249-M249+N249))</f>
        <v>0</v>
      </c>
      <c r="P249" s="12"/>
      <c r="Q249" s="2"/>
      <c r="R249" s="2"/>
    </row>
    <row r="250" spans="1:18" ht="108">
      <c r="A250">
        <v>13</v>
      </c>
      <c r="B250">
        <v>53</v>
      </c>
      <c r="C250">
        <v>2020</v>
      </c>
      <c r="D250">
        <v>234</v>
      </c>
      <c r="G250" s="15">
        <v>234</v>
      </c>
      <c r="H250" s="20" t="s">
        <v>145</v>
      </c>
      <c r="I250" s="23">
        <v>1</v>
      </c>
      <c r="J250" s="23" t="s">
        <v>36</v>
      </c>
      <c r="K250" s="15" t="s">
        <v>158</v>
      </c>
      <c r="L250" s="7"/>
      <c r="M250" s="2"/>
      <c r="N250" s="2"/>
      <c r="O250" s="29">
        <f>(IF(AND(J250&gt;0,J250&lt;=I250),J250,I250)*(L250-M250+N250))</f>
        <v>0</v>
      </c>
      <c r="P250" s="12"/>
      <c r="Q250" s="2"/>
      <c r="R250" s="2"/>
    </row>
    <row r="251" spans="1:18" ht="94.5">
      <c r="A251">
        <v>13</v>
      </c>
      <c r="B251">
        <v>53</v>
      </c>
      <c r="C251">
        <v>2020</v>
      </c>
      <c r="D251">
        <v>235</v>
      </c>
      <c r="G251" s="15">
        <v>235</v>
      </c>
      <c r="H251" s="20" t="s">
        <v>146</v>
      </c>
      <c r="I251" s="23">
        <v>1</v>
      </c>
      <c r="J251" s="23" t="s">
        <v>36</v>
      </c>
      <c r="K251" s="15" t="s">
        <v>158</v>
      </c>
      <c r="L251" s="7"/>
      <c r="M251" s="2"/>
      <c r="N251" s="2"/>
      <c r="O251" s="29">
        <f>(IF(AND(J251&gt;0,J251&lt;=I251),J251,I251)*(L251-M251+N251))</f>
        <v>0</v>
      </c>
      <c r="P251" s="12"/>
      <c r="Q251" s="2"/>
      <c r="R251" s="2"/>
    </row>
    <row r="252" spans="1:18" ht="108">
      <c r="A252">
        <v>13</v>
      </c>
      <c r="B252">
        <v>53</v>
      </c>
      <c r="C252">
        <v>2020</v>
      </c>
      <c r="D252">
        <v>236</v>
      </c>
      <c r="G252" s="15">
        <v>236</v>
      </c>
      <c r="H252" s="20" t="s">
        <v>147</v>
      </c>
      <c r="I252" s="23">
        <v>750</v>
      </c>
      <c r="J252" s="23" t="s">
        <v>36</v>
      </c>
      <c r="K252" s="15" t="s">
        <v>158</v>
      </c>
      <c r="L252" s="7"/>
      <c r="M252" s="2"/>
      <c r="N252" s="2"/>
      <c r="O252" s="29">
        <f>(IF(AND(J252&gt;0,J252&lt;=I252),J252,I252)*(L252-M252+N252))</f>
        <v>0</v>
      </c>
      <c r="P252" s="12"/>
      <c r="Q252" s="2"/>
      <c r="R252" s="2"/>
    </row>
    <row r="253" spans="1:18" ht="108">
      <c r="A253">
        <v>13</v>
      </c>
      <c r="B253">
        <v>53</v>
      </c>
      <c r="C253">
        <v>2020</v>
      </c>
      <c r="D253">
        <v>237</v>
      </c>
      <c r="G253" s="15">
        <v>237</v>
      </c>
      <c r="H253" s="20" t="s">
        <v>148</v>
      </c>
      <c r="I253" s="23">
        <v>5000</v>
      </c>
      <c r="J253" s="23" t="s">
        <v>36</v>
      </c>
      <c r="K253" s="15" t="s">
        <v>158</v>
      </c>
      <c r="L253" s="7"/>
      <c r="M253" s="2"/>
      <c r="N253" s="2"/>
      <c r="O253" s="29">
        <f>(IF(AND(J253&gt;0,J253&lt;=I253),J253,I253)*(L253-M253+N253))</f>
        <v>0</v>
      </c>
      <c r="P253" s="12"/>
      <c r="Q253" s="2"/>
      <c r="R253" s="2"/>
    </row>
    <row r="254" spans="1:18" ht="40.5">
      <c r="A254">
        <v>13</v>
      </c>
      <c r="B254">
        <v>53</v>
      </c>
      <c r="C254">
        <v>2020</v>
      </c>
      <c r="D254">
        <v>238</v>
      </c>
      <c r="G254" s="15">
        <v>238</v>
      </c>
      <c r="H254" s="20" t="s">
        <v>149</v>
      </c>
      <c r="I254" s="23">
        <v>12</v>
      </c>
      <c r="J254" s="23" t="s">
        <v>25</v>
      </c>
      <c r="K254" s="15" t="s">
        <v>158</v>
      </c>
      <c r="L254" s="7"/>
      <c r="M254" s="2"/>
      <c r="N254" s="2"/>
      <c r="O254" s="29">
        <f>(IF(AND(J254&gt;0,J254&lt;=I254),J254,I254)*(L254-M254+N254))</f>
        <v>0</v>
      </c>
      <c r="P254" s="12"/>
      <c r="Q254" s="2"/>
      <c r="R254" s="2"/>
    </row>
    <row r="255" spans="1:18" ht="81">
      <c r="A255">
        <v>13</v>
      </c>
      <c r="B255">
        <v>53</v>
      </c>
      <c r="C255">
        <v>2020</v>
      </c>
      <c r="D255">
        <v>239</v>
      </c>
      <c r="G255" s="15">
        <v>239</v>
      </c>
      <c r="H255" s="20" t="s">
        <v>150</v>
      </c>
      <c r="I255" s="23">
        <v>12</v>
      </c>
      <c r="J255" s="23" t="s">
        <v>36</v>
      </c>
      <c r="K255" s="15" t="s">
        <v>158</v>
      </c>
      <c r="L255" s="7"/>
      <c r="M255" s="2"/>
      <c r="N255" s="2"/>
      <c r="O255" s="29">
        <f>(IF(AND(J255&gt;0,J255&lt;=I255),J255,I255)*(L255-M255+N255))</f>
        <v>0</v>
      </c>
      <c r="P255" s="12"/>
      <c r="Q255" s="2"/>
      <c r="R255" s="2"/>
    </row>
    <row r="256" spans="1:18" ht="54">
      <c r="A256">
        <v>13</v>
      </c>
      <c r="B256">
        <v>53</v>
      </c>
      <c r="C256">
        <v>2020</v>
      </c>
      <c r="D256">
        <v>240</v>
      </c>
      <c r="G256" s="15">
        <v>240</v>
      </c>
      <c r="H256" s="20" t="s">
        <v>151</v>
      </c>
      <c r="I256" s="23">
        <v>5</v>
      </c>
      <c r="J256" s="23" t="s">
        <v>36</v>
      </c>
      <c r="K256" s="15" t="s">
        <v>158</v>
      </c>
      <c r="L256" s="7"/>
      <c r="M256" s="2"/>
      <c r="N256" s="2"/>
      <c r="O256" s="29">
        <f>(IF(AND(J256&gt;0,J256&lt;=I256),J256,I256)*(L256-M256+N256))</f>
        <v>0</v>
      </c>
      <c r="P256" s="12"/>
      <c r="Q256" s="2"/>
      <c r="R256" s="2"/>
    </row>
    <row r="257" spans="1:18" ht="121.5">
      <c r="A257">
        <v>13</v>
      </c>
      <c r="B257">
        <v>53</v>
      </c>
      <c r="C257">
        <v>2020</v>
      </c>
      <c r="D257">
        <v>241</v>
      </c>
      <c r="G257" s="15">
        <v>241</v>
      </c>
      <c r="H257" s="20" t="s">
        <v>152</v>
      </c>
      <c r="I257" s="23">
        <v>12</v>
      </c>
      <c r="J257" s="23" t="s">
        <v>36</v>
      </c>
      <c r="K257" s="15" t="s">
        <v>158</v>
      </c>
      <c r="L257" s="7"/>
      <c r="M257" s="2"/>
      <c r="N257" s="2"/>
      <c r="O257" s="29">
        <f>(IF(AND(J257&gt;0,J257&lt;=I257),J257,I257)*(L257-M257+N257))</f>
        <v>0</v>
      </c>
      <c r="P257" s="12"/>
      <c r="Q257" s="2"/>
      <c r="R257" s="2"/>
    </row>
    <row r="258" spans="1:18" ht="108">
      <c r="A258">
        <v>13</v>
      </c>
      <c r="B258">
        <v>53</v>
      </c>
      <c r="C258">
        <v>2020</v>
      </c>
      <c r="D258">
        <v>242</v>
      </c>
      <c r="G258" s="15">
        <v>242</v>
      </c>
      <c r="H258" s="20" t="s">
        <v>153</v>
      </c>
      <c r="I258" s="23">
        <v>125</v>
      </c>
      <c r="J258" s="23" t="s">
        <v>36</v>
      </c>
      <c r="K258" s="15" t="s">
        <v>158</v>
      </c>
      <c r="L258" s="7"/>
      <c r="M258" s="2"/>
      <c r="N258" s="2"/>
      <c r="O258" s="29">
        <f>(IF(AND(J258&gt;0,J258&lt;=I258),J258,I258)*(L258-M258+N258))</f>
        <v>0</v>
      </c>
      <c r="P258" s="12"/>
      <c r="Q258" s="2"/>
      <c r="R258" s="2"/>
    </row>
    <row r="259" spans="1:18" ht="94.5">
      <c r="A259">
        <v>13</v>
      </c>
      <c r="B259">
        <v>53</v>
      </c>
      <c r="C259">
        <v>2020</v>
      </c>
      <c r="D259">
        <v>243</v>
      </c>
      <c r="G259" s="15">
        <v>243</v>
      </c>
      <c r="H259" s="20" t="s">
        <v>154</v>
      </c>
      <c r="I259" s="23">
        <v>212</v>
      </c>
      <c r="J259" s="23" t="s">
        <v>25</v>
      </c>
      <c r="K259" s="15" t="s">
        <v>158</v>
      </c>
      <c r="L259" s="7"/>
      <c r="M259" s="2"/>
      <c r="N259" s="2"/>
      <c r="O259" s="29">
        <f>(IF(AND(J259&gt;0,J259&lt;=I259),J259,I259)*(L259-M259+N259))</f>
        <v>0</v>
      </c>
      <c r="P259" s="12"/>
      <c r="Q259" s="2"/>
      <c r="R259" s="2"/>
    </row>
    <row r="260" spans="1:18" ht="54">
      <c r="A260">
        <v>13</v>
      </c>
      <c r="B260">
        <v>53</v>
      </c>
      <c r="C260">
        <v>2020</v>
      </c>
      <c r="D260">
        <v>244</v>
      </c>
      <c r="G260" s="15">
        <v>244</v>
      </c>
      <c r="H260" s="20" t="s">
        <v>155</v>
      </c>
      <c r="I260" s="23">
        <v>25</v>
      </c>
      <c r="J260" s="23" t="s">
        <v>25</v>
      </c>
      <c r="K260" s="15" t="s">
        <v>158</v>
      </c>
      <c r="L260" s="7"/>
      <c r="M260" s="2"/>
      <c r="N260" s="2"/>
      <c r="O260" s="29">
        <f>(IF(AND(J260&gt;0,J260&lt;=I260),J260,I260)*(L260-M260+N260))</f>
        <v>0</v>
      </c>
      <c r="P260" s="12"/>
      <c r="Q260" s="2"/>
      <c r="R260" s="2"/>
    </row>
    <row r="261" spans="1:18" ht="67.5">
      <c r="A261">
        <v>13</v>
      </c>
      <c r="B261">
        <v>53</v>
      </c>
      <c r="C261">
        <v>2020</v>
      </c>
      <c r="D261">
        <v>245</v>
      </c>
      <c r="G261" s="15">
        <v>245</v>
      </c>
      <c r="H261" s="20" t="s">
        <v>156</v>
      </c>
      <c r="I261" s="23">
        <v>25</v>
      </c>
      <c r="J261" s="23" t="s">
        <v>25</v>
      </c>
      <c r="K261" s="15" t="s">
        <v>158</v>
      </c>
      <c r="L261" s="7"/>
      <c r="M261" s="2"/>
      <c r="N261" s="2"/>
      <c r="O261" s="29">
        <f>(IF(AND(J261&gt;0,J261&lt;=I261),J261,I261)*(L261-M261+N261))</f>
        <v>0</v>
      </c>
      <c r="P261" s="12"/>
      <c r="Q261" s="2"/>
      <c r="R261" s="2"/>
    </row>
    <row r="262" spans="1:18" ht="40.5">
      <c r="A262">
        <v>13</v>
      </c>
      <c r="B262">
        <v>53</v>
      </c>
      <c r="C262">
        <v>2020</v>
      </c>
      <c r="D262">
        <v>246</v>
      </c>
      <c r="G262" s="15">
        <v>246</v>
      </c>
      <c r="H262" s="20" t="s">
        <v>157</v>
      </c>
      <c r="I262" s="23">
        <v>12</v>
      </c>
      <c r="J262" s="23" t="s">
        <v>32</v>
      </c>
      <c r="K262" s="15" t="s">
        <v>158</v>
      </c>
      <c r="L262" s="7"/>
      <c r="M262" s="2"/>
      <c r="N262" s="2"/>
      <c r="O262" s="29">
        <f>(IF(AND(J262&gt;0,J262&lt;=I262),J262,I262)*(L262-M262+N262))</f>
        <v>0</v>
      </c>
      <c r="P262" s="12"/>
      <c r="Q262" s="2"/>
      <c r="R262" s="2"/>
    </row>
    <row r="263" spans="7:18" ht="16.5">
      <c r="G263" s="15"/>
      <c r="H263" s="20"/>
      <c r="I263" s="23"/>
      <c r="J263" s="23"/>
      <c r="K263" s="15"/>
      <c r="L263" s="7"/>
      <c r="M263" s="2"/>
      <c r="N263" s="2"/>
      <c r="O263" s="9"/>
      <c r="P263" s="12"/>
      <c r="Q263" s="2"/>
      <c r="R263" s="2"/>
    </row>
    <row r="264" spans="8:15" ht="16.5">
      <c r="H264" s="16"/>
      <c r="L264" s="31" t="s">
        <v>159</v>
      </c>
      <c r="N264" s="32"/>
      <c r="O264" s="33">
        <f>SUM(O10:O262)</f>
        <v>0</v>
      </c>
    </row>
    <row r="265" ht="17.25" thickBot="1">
      <c r="H265" s="16"/>
    </row>
    <row r="266" spans="8:16" ht="16.5">
      <c r="H266" s="16"/>
      <c r="N266" s="38"/>
      <c r="O266" s="41"/>
      <c r="P266" s="42" t="s">
        <v>164</v>
      </c>
    </row>
    <row r="267" spans="8:16" ht="16.5">
      <c r="H267" s="16" t="s">
        <v>160</v>
      </c>
      <c r="I267" s="36"/>
      <c r="N267" s="38"/>
      <c r="O267" s="40"/>
      <c r="P267" s="39"/>
    </row>
    <row r="268" spans="8:16" ht="16.5">
      <c r="H268" s="16" t="s">
        <v>161</v>
      </c>
      <c r="I268" s="36"/>
      <c r="N268" s="38"/>
      <c r="O268" s="40"/>
      <c r="P268" s="39"/>
    </row>
    <row r="269" spans="8:16" ht="16.5">
      <c r="H269" s="16" t="s">
        <v>162</v>
      </c>
      <c r="I269" s="4"/>
      <c r="N269" s="38"/>
      <c r="O269" s="40"/>
      <c r="P269" s="39"/>
    </row>
    <row r="270" spans="8:16" ht="16.5">
      <c r="H270" s="16" t="s">
        <v>163</v>
      </c>
      <c r="I270" s="36"/>
      <c r="N270" s="38"/>
      <c r="O270" s="40"/>
      <c r="P270" s="39"/>
    </row>
    <row r="271" spans="8:16" ht="16.5">
      <c r="H271" s="16"/>
      <c r="I271" s="37"/>
      <c r="N271" s="38"/>
      <c r="O271" s="40"/>
      <c r="P271" s="39"/>
    </row>
    <row r="272" spans="8:16" ht="16.5">
      <c r="H272" s="16"/>
      <c r="I272" s="4"/>
      <c r="N272" s="38"/>
      <c r="O272" s="40"/>
      <c r="P272" s="39"/>
    </row>
    <row r="273" spans="8:16" ht="16.5">
      <c r="H273" s="16"/>
      <c r="I273" s="4"/>
      <c r="N273" s="38"/>
      <c r="O273" s="40"/>
      <c r="P273" s="39"/>
    </row>
    <row r="274" spans="14:16" ht="16.5">
      <c r="N274" s="38"/>
      <c r="O274" s="40"/>
      <c r="P274" s="39"/>
    </row>
    <row r="275" spans="14:16" ht="17.25" thickBot="1">
      <c r="N275" s="38"/>
      <c r="O275" s="43"/>
      <c r="P275" s="44" t="s">
        <v>165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2020-12-08T19:10:42Z</dcterms:created>
  <dcterms:modified xsi:type="dcterms:W3CDTF">2020-12-08T19:10:59Z</dcterms:modified>
  <cp:category/>
  <cp:version/>
  <cp:contentType/>
  <cp:contentStatus/>
</cp:coreProperties>
</file>