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476" windowHeight="4980" activeTab="0"/>
  </bookViews>
  <sheets>
    <sheet name="Planilha1" sheetId="1" r:id="rId1"/>
  </sheets>
  <definedNames/>
  <calcPr fullCalcOnLoad="1"/>
</workbook>
</file>

<file path=xl/sharedStrings.xml><?xml version="1.0" encoding="utf-8"?>
<sst xmlns="http://schemas.openxmlformats.org/spreadsheetml/2006/main" count="332" uniqueCount="143">
  <si>
    <t>PREFEITURA MUNICIPAL SAO MIGUEL ARCANJO
CNPJ: 46.634.333/0001-73</t>
  </si>
  <si>
    <t>PP</t>
  </si>
  <si>
    <t>A</t>
  </si>
  <si>
    <t>DIGITAÇÃO ELETRÔNICA DA PROPOSTA</t>
  </si>
  <si>
    <t>PREGÃO PRESENCIAL</t>
  </si>
  <si>
    <t>SEQUENCIA: 39</t>
  </si>
  <si>
    <t>Data Abertura: 26/10/2020 Hrs: 09:15</t>
  </si>
  <si>
    <t>Local Entrega: PREFEITURA DO MUNICÍPIO DE S. M . ARCANJO, PÇA ANTONIO FERREIRA LEME, 53</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</si>
  <si>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</si>
  <si>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</si>
  <si>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</si>
  <si>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</si>
  <si>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</si>
  <si>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</si>
  <si>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</si>
  <si>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</si>
  <si>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</si>
  <si>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</si>
  <si>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</si>
  <si>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</si>
  <si>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</si>
  <si>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</si>
  <si>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</si>
  <si>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</si>
  <si>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Agua sanitária, alvejante com ação bactericida composta por hipoclorito de sódio e água, com teor de cloro ativo de 2,0 a 2,5%, embalados em frasco plástico, contendo 1 litro de solução, tampa com bico econômico dosador que evita o desperdício do produto, indicado para uso de limpeza em geral (banheiros, ralos, lixeiras, etc) e lavagem de roupas. Produto conforme portaria da ANVISA/MS 89, com validade mínima de 06 (seis) meses a partir da data da entrega, rótulo contendo volume, marca do fabricante, data de fabricação, validade do produto, número do lote, registro do responsável químico, registro na ANVISA/MS.</t>
  </si>
  <si>
    <t>LT</t>
  </si>
  <si>
    <t>Aberta</t>
  </si>
  <si>
    <t>Agua sanitária, alvejante com ação bactericida composta por hipoclorito de sódio e água, com teor de cloro ativo de 2,0 a 2,5%, embalados em frasco plástico, contendo 5 litros de solução, com tampa de rosca, indicado para uso de limpeza em geral (banheiros, ralos, lixeiras, etc) e lavagem de roupas. Produto conforme portaria da ANVISA/MS 89, com validade mínima de 06 (seis) meses a partir da data da entrega, rótulo contendo volume, marca do fabricante, data de fabricação, validade do produto, número do lote, registro do responsável químico, registro na ANVISA/MS.</t>
  </si>
  <si>
    <t>GL</t>
  </si>
  <si>
    <t>Álcool gel 70%, embalagem de 05 litros,registro na ANVISA/MS.</t>
  </si>
  <si>
    <t>Álcool, tipo etílico hidratado, concentração 46° INPM, para uso doméstico. Frasco de 1 litro, rótulo contendo volume, marca do fabricante, data de fabricação, validade do produto, número do lote, registro do responsável químico, registro na ANVISA/MS.</t>
  </si>
  <si>
    <t>FR</t>
  </si>
  <si>
    <t>Amaciante de roupa, concentrado, perfumado, aplicações em artigos têxteis, solúvel em água, frasco de 2 litros, com tampa de rosca, fragrâncias variadas, ativo cloreto de diaquil dimetil amônia, rótulo contendo volume, marca do fabricante, data de fabricação, validade do produto, número do lote, registro do responsável químico, registro na ANVISA/MS.</t>
  </si>
  <si>
    <t>Bacia plástica, canelada, reforçada, pegadores laterais, capacidade mínima de 32 litros</t>
  </si>
  <si>
    <t>UN</t>
  </si>
  <si>
    <t>Balde de plástico, tipo pedreiro, capacidade de 10 litros, confeccionado em material plástico de alta resistência, alça metálica acoplada ao balde que não permita o seu desencaixe</t>
  </si>
  <si>
    <t>Balde de plástico, tipo pedreiro, capacidade de 12 litros, confeccionado em material plástico de alta resistência, alça metálica acoplada ao balde que não permita o seu desencaixe.</t>
  </si>
  <si>
    <t>Balde plástico, com alça, em polietileno, alta densidade, resistente a impacto, capacidade para 20 litros.</t>
  </si>
  <si>
    <t>Bota de borracha impermeável, forro interno, cano curto, modelo unissex na cor branca ou azul, solado antiderrapante, numeração entre 37 e 40,embalada em saco plástico contendo informações sobre o produto.</t>
  </si>
  <si>
    <t>PAR</t>
  </si>
  <si>
    <t>Cera líquida, amarela, embalagem de 750 ml, composição: parafina, cera de carnaúba, emulsificante, alcalinizante, plastificante, coadjuvante, formol, perfume, água e corante, embalagem contendo volume, marca do fabricante, data de fabricação, validade do produto, número do lote, registro do responsável químico, registro na ANVISA/MS.</t>
  </si>
  <si>
    <t>Cera líquida, verde, embalagem de 750 ml, composição: parafina, cera de carnaúba, emulsificante, alcalinizante, plastificante, coadjuvante, formol, perfume, água e corante, embalagem contendo volume, marca do fabricante, data de fabricação, validade do produto, número do lote, registro do responsável químico, registro na ANVISA/MS.</t>
  </si>
  <si>
    <t>Cera líquida, incolor, embalagem de 750 ml, composição: parafina, cera de carnaúba, emulsificante, alcalinizante, plastificante, coadjuvante, formol, perfume e água, embalagem contendo volume, marca do fabricante, data de fabricação, validade do produto, número do lote, registro do responsável químico, registro na ANVISA/MS.</t>
  </si>
  <si>
    <t>Cesto telado, confeccionado em plástico ,sem tampa ,capacidade de 12 litros.</t>
  </si>
  <si>
    <t>Copo descartável, em poliestireno, com capacidade mínima para 180ml, na cor branco leitoso, acondicionado em mangas, e massa de cada copo pesando no mínimo 1,62 gramas, deverá constar impresso na manga a capacidade total de massa do copo e a quantidade, os copos devem conter gravado de forma indelével: em relevo a marca ou identificação do fabricante, símbolo de identificação do material p/ reciclagem conforme NBR 13230/2008 e alterações posteriores, os copos deverão estar em conformidade com certificação compulsória INMETRO NBR 14865 vigente, caixa com 2500 copos.</t>
  </si>
  <si>
    <t>CX</t>
  </si>
  <si>
    <t>Copo descartável, em poliestireno, com capacidade mínima para 50ml, na cor branco leitoso, acondicionado em mangas, e massa de cada copo pesando no mínimo 0,75 gramas, deverá constar impresso na manga a capacidade total da massa do copo e a quantidade, os copos devem conter gravado de forma indelével: em relevo a marca ou identificação do fabricante, símbolo de identificação do material p/ reciclagem conforme NBR 13230/2008 e alterações posteriores, os copos deverão estar em conformidade com certificação compulsória INMETRO NBR 14865 vigente, caixa com 5000 unidades</t>
  </si>
  <si>
    <t>Corda para varal em nylon, comprimento 10 metros, embalagem identificando o produto.</t>
  </si>
  <si>
    <t>Desinfetante em pedra, para vaso sanitário, acondicionado individualmente com peso mínimo de 25gr e alça plástica, fragrâncias variadas, embalagem contendo volume, marca do fabricante, data de fabricação, validade do produto, número do lote, registro do responsável químico, registro na ANVISA/MS.</t>
  </si>
  <si>
    <t>Desinfetante líquido, 2 litros para uso geral, princípio ativo cloreto de alquil benzil amônio, com perfume de ação prolongada, com excelente rendimento, bactericida e germicida, em diversas composições aromáticas suaves ,frasco plástico resistente com alça para transporte, rótulo contendo volume, marca do fabricante, data de fabricação, validade do produto, número do lote, registro do responsável químico, registro na ANVISA/MS.</t>
  </si>
  <si>
    <t xml:space="preserve">Desinfetante líquido,5 litros para uso geral, princípio ativo cloreto de alquil benzil amônio,com perfume de ação prolongada, com excelente rendimento, bactericida e germicida, em diversas composições aromáticas suaves, frasco plástico resistente com alça para transporte, rótulo contendo volume, marca do fabricante, data de fabricação, validade do produto, número do lote, registro do responsável químico, registro na ANVISA/MS.  </t>
  </si>
  <si>
    <t xml:space="preserve">Desentupidor para pia, com base de borracha, cabo plástico ou madeira. </t>
  </si>
  <si>
    <t>Desentupidor para vaso sanitário, com base de borracha, cabo em madeira de dimensão  mínima de 40cm.</t>
  </si>
  <si>
    <t>Detergente líquido, para aplicação em lavagem de louças, neutro, remoção de gorduras, biodegradável tipo concentrado, frascos de 500ml,com bico dosador, composição alquil benzeno sulfonato sódio linear, alquil benzeno sulfonato trietanolamina, lauril éster sulfato de sódio, sulfato de magnésio, edta, formol, dermatologicamente testado, rótulo contendo volume, marca do fabricante, data de fabricação, validade do produto, número do lote, registro do responsável químico, registro na ANVISA/MS.</t>
  </si>
  <si>
    <t>Dispenser para papel toalha interfolha confeccionado em plástico de alta resistência, não necessita de chave, travas acionadas por pressão, afixado com parafusos, capacidade para papel toalha interfolhas de 2 ou 3 dobras, dimensões mínimas altura: 28 cm / Largura: 24 cm / Profundidade: 12 cm</t>
  </si>
  <si>
    <t>Dispenser para sabonete líquido com reservatório confeccionado em plástico de alta resistência, não necessita de chave, travas acionadas por pressão, afixado com parafusos, capacidade mínima para 800ml de sabonete, dimensões mínimas altura:23,6 cm/Largura:11 cm/Profundidade: 10 cm.</t>
  </si>
  <si>
    <t>Escova para lavar roupa com base em madeira ou plástico, cerdas em nylon, formato oval ou retangular.</t>
  </si>
  <si>
    <t>Escova para limpeza de vaso sanitário, tipo bola, cerdas sintéticas e cabo longo em polipropileno.</t>
  </si>
  <si>
    <t>Esponja de lã de aço, composto de aço carbono, acondicionado em saco plástico, pacote contendo 08 esponjas, peso mínimo de 60g, aplicação utensílios e limpeza em geral, isenta de sinais de oxidação.</t>
  </si>
  <si>
    <t>PCT</t>
  </si>
  <si>
    <t>Esponja para limpeza, medindo aproximadamente 11cm x 7,4cm com ação bactericida, dupla face, sendo uma de fibra sintética com material abrasivo (espessura mínima de 5mm), para limpeza mais difícil e a outra em espuma de poliuretano (espessura mínima de 15mm), para limpeza de superfícies delicadas, devidamente sobrepostas e firmemente unidas. O material deverá ser inócuo a saúde, não perecível e não reter resíduos, embalagem plástica, transparente e contendo apenas uma unidade, constando na parte externa identificação do conteúdo.</t>
  </si>
  <si>
    <t xml:space="preserve">Filtro de papel para coar café, referência número 103,cor branca, 100 % fibras naturais, ótima qualidade, embalagem com 30 unidades por caixa. </t>
  </si>
  <si>
    <t>Flanela macia, 100% algodão, própria para limpeza, dimensões mínimas de 30 cm x 50 cm, com bainha nas laterais com etiqueta identificando o produto.</t>
  </si>
  <si>
    <t>Fósforo, caixa com 40 palitos, maço com 10 pacotes, medindo no mínimo 5cm cada palito, embalagem de madeira, com identificação do produto, marca do fabricante, data de fabricação. Produto registrado no INMETRO.</t>
  </si>
  <si>
    <t>MAÇO</t>
  </si>
  <si>
    <t>Inseticida Aerossol, inodoro, a base de água, para moscas, mosquitos e baratas, embalagem de 300ml,deverá conter na embalagem nome do fabricante, endereço completo, técnico responsável, instruções de uso, telefone SAC, Registro na ANVISA / MS.</t>
  </si>
  <si>
    <t>Limpador multiuso instantâneo, composto de tensoativo, não iônico, coadjuvantes, tampa tipo flip,frasco plástico contendo 500 ml, embalagem contendo volume, marca do fabricante, data de fabricação, validade do produto, número do lote, registro do responsável químico, registro na ANVISA/MS.</t>
  </si>
  <si>
    <t>Limpa vidros e acrílicos, tampa tipo flip ,frasco plástico contendo 500ml, tampa tipo flip, contendo volume, marca do fabricante, data de fabricação, validade do produto, número do lote, registro do responsável químico, registro na ANVISA/MS.</t>
  </si>
  <si>
    <t>Lixeira plástica, confeccionada em material de polipropileno resistente ou poliestireno resistente, não reciclado, atóxico, capacidade mínima para 10 litros, com tampa solta, produto deve ser identificado através de etiqueta.</t>
  </si>
  <si>
    <t>Lixeira plástica, confeccionada em material de polipropileno resistente ou poliestireno resistente, não reciclado, atóxico, capacidade para 30 litros, com tampa solta, produto deve ser identificado através de etiqueta.</t>
  </si>
  <si>
    <t>Lixeira plástica, confeccionada em material de polipropileno resistente ou poliestireno resistente, não reciclado, atóxico, capacidade para 60 litros, com tampa solta, produto deve ser identificado através de etiqueta.</t>
  </si>
  <si>
    <t>Lixeira plástica, confeccionada em material de polipropileno resistente ou poliestireno resistente, não reciclado, atóxico, capacidade para 100 litros,  produto deve ser identificado através de etiqueta.</t>
  </si>
  <si>
    <t>Lustra móveis cremoso 200ml, fragrâncias variadas, componentes de ceras naturais, para aplicação em móveis e superfícies, rótulo contendo volume, marca do fabricante, data de fabricação, validade do produto, número do lote, registro do responsável químico, registro na ANVISA/MS.</t>
  </si>
  <si>
    <t>Luvas de látex 100 % natural, tamanho pequeno, forrada com flocos de algodão, com superfície antiderrapante na palma da mão e nos dedos, espessura de 0,40mm à 0,50mm, embaladas individualmente por pares em saco plástico contendo marca, tamanho e certificado de aprovação (CA).</t>
  </si>
  <si>
    <t>Luvas de látex 100 % natural, tamanho médio, forrada com flocos de algodão, com superfície antiderrapante na palma da mão e nos dedos, espessura de 0,40mm à 0,50mm, embaladas individualmente por pares em saco plástico contendo marca, tamanho e certificado de aprovação (CA).</t>
  </si>
  <si>
    <t>Luvas de látex 100 % natural, tamanho grande, forrada com flocos de algodão, com superfície antiderrapante na palma da mão e nos dedos, espessura de 0,40mm à 0,50mm, embaladas individualmente por pares em saco plástico contendo marca, tamanho e certificado de aprovação (CA).</t>
  </si>
  <si>
    <t xml:space="preserve">Mangueira com 30 metros de comprimento, espessura mínima de 2mm produzida com PVC de alta flexibilidade, com engate rápido, esguicho e conector, embalagem contendo dados de identificação. </t>
  </si>
  <si>
    <t xml:space="preserve">Mangueira com 50 metros de comprimento, espessura mínima de 2mm produzida com PVC de alta flexibilidade, com engate rápido, esguicho e conector, embalagem contendo dados de identificação. </t>
  </si>
  <si>
    <t>Pá para lixo, com base plástica, dimensões mínimas, largura 18 cm x comprimento 20 cm, com cabo em madeira de dimensão mínima de 0,80 cm de altura.</t>
  </si>
  <si>
    <t>Pá para lixo, em metal galvanizado, dimensões mínimas, largura 18 cm x comprimento 20 cm com cabo em madeira ou metal revestido com plástico, comprimento mínimo 80 cm.</t>
  </si>
  <si>
    <t>Pano de chão, fechado(tipo saco)alvejado, 100% algodão, medidas mínimas largura 40cm e comprimento 60cm.</t>
  </si>
  <si>
    <t>Pano de prato,100% algodão, estampado ,dimensões mínimas de 40x60cm, com bainha nas laterais, com etiqueta identificando o produto.</t>
  </si>
  <si>
    <t>Papel higiênico macio, branco, sem perfume, em rolo medindo 10cm de largura x 30 metros de comprimento, absorvente, fabricado com 100% celulose virgem, folha simples, gofrado, picotado, na embalagem com boa visibilidade do produto deverá constar informações do fabricante, marca, especificações do produto, bem como a sua composição, fardo com 64 rolos.</t>
  </si>
  <si>
    <t>FARDO</t>
  </si>
  <si>
    <t>Papel higiênico macio, branco, sem perfume, em rolo medindo 10cm de largura x 300 metros de comprimento, absorvente, fabricado com 100% celulose virgem, folha simples, gofrado, picotado, na embalagem deverá constar informações do fabricante, marca, especificações do produto, bem como a sua composição, fardo com 64 rolos.</t>
  </si>
  <si>
    <t>Papel toalha interfolhado, com 02 dobras, folhas simples, 100% fibras naturais (não reciclado),medindo no mínimo 20,5cm x 23cm (CxL) alta absorção, branco, pacote com 1.000 folhas.</t>
  </si>
  <si>
    <t xml:space="preserve">Papel toalha, folha dupla picotada, 100% fibras naturais (não reciclado)branca, dimensões mínimas de 19 x 22 cm, gramatura 42 a 44g/m², contendo 60 folhas cada rolo, pacote com 2 rolos. </t>
  </si>
  <si>
    <t>Papel toalha, bobina 200x20cm, 100% celulósicas (não reciclado), gofrado,  gramatura mínima 27g, caixa contendo 06 rolos</t>
  </si>
  <si>
    <t>Prendedor de roupas, em formato retangular, de madeira, medindo no mínimo 08 cm, pacote com 12 unidades.</t>
  </si>
  <si>
    <t>Rodo, com cepa de polipropileno, medindo 40cm, borracha em E.V.A dupla, com espessura 8,0mm (+/-0,05mm), cabo de madeira revestido de polipropileno, 120cm, com rosca em polipropileno</t>
  </si>
  <si>
    <t>Rodo, com cepa de polipropileno, medindo 60cm, borracha em E.V.A dupla, com espessura 8,0mm (+/-0,05mm), cabo de madeira revestido de polipropileno, 120cm, com rosca em polipropileno</t>
  </si>
  <si>
    <t>Rodo com base de alumínio resistente, medindo 100cm com borracha dupla com espessura mínima de 2mm e cabo de alumínio, medindo no mínimo 120cm.</t>
  </si>
  <si>
    <t>Sabão em pedra, glicerinado, neutro, multiuso, em barra de 200, embalagem em pacotes com 5 unidades cada, rótulo contendo volume, marca do fabricante, data de fabricação, validade do produto, número do lote, registro do responsável químico, registro na ANVISA/MS</t>
  </si>
  <si>
    <t>Sabão em pó para lavagem de roupa, remoção de resíduos sólidos e para limpezas mais pesadas, quando misturado em água, deverá apresentar boas condições de formação de espuma, embalagem contendo 1kg,composição básica alquil benzeno sulfonato de sódio, tensoativo aniônico,  corante na cor azulada, branqueador, perfume, as embalagens devem estar protegidas em caixas de papelão ou saco plástico resistente rótulo contendo volume, marca do fabricante, data de fabricação, validade do produto, número do lote, registro do responsável químico, registro na ANVISA/MS.</t>
  </si>
  <si>
    <t>Sabonete em barra, 90g, fragrâncias variadas, deverá possuir grande poder espumante, ser cremoso o suficiente para não desenvolver rachaduras ao longo do tempo de sua utilização, dermatologicamente testado, embalado individualmente, rótulo contendo volume, marca do fabricante, data de fabricação, validade do produto, número do lote, registro do responsável químico, registro na ANVISA/MS.</t>
  </si>
  <si>
    <t>Sabonete líquido erva-doce, com PH neutro, embalagem resistente com 05 litros, com tampa rosqueável, lacrada e alça para transporte, rótulo contendo volume, marca do fabricante, data de fabricação, validade do produto, número do lote, registro do responsável químico, registro na ANVISA/MS.</t>
  </si>
  <si>
    <t>Sabonete líquido antisséptico para higienização das mãos de profissionais de saúde e alimentícia. Princípio ativo: triclosan. Embalagem resistente a empilhamento, galão de 5 litros, com dados de identificação do produto, marca do fabricante, data de fabricação, prazo de validade de 24 meses e registro na ANVISA</t>
  </si>
  <si>
    <t>Saco plástico para lixo hospitalar branco leitoso, capacidade de 15 litros, para resíduo infectante, confeccionado com resina virgem, sistema de fechamento com lacre, possui solda lateral, tamanho mínimo de 0,39x0,58cm. Cada saco deverá constar o símbolo de substância infectante, devidamente centralizado, com a inscrição resíduo infectante, deverá atender a NBR 9191 e NBR 7500, embalagem com 100 unidades.</t>
  </si>
  <si>
    <t>Saco plástico para lixo hospitalar branco leitoso, capacidade de 30 litros, para resíduo infectante, confeccionado com resina virgem, sistema de fechamento com lacre, possui solda lateral, tamanho mínimo de 0,59x0,62cm. Cada saco deverá constar o símbolo de substância infectante, devidamente centralizado, com a inscrição resíduo infectante, deverá atender a NBR 9191 e NBR 7500, embalagem com 100 unidades.</t>
  </si>
  <si>
    <t>Saco plástico para lixo hospitalar branco leitoso, capacidade de 50 litros, para resíduo infectante, confeccionado com resina virgem, sistema de fechamento com lacre, possui solda lateral, tamanho mínimo de 0,63x0,80cm. Cada saco deverá constar o símbolo de substância infectante, devidamente centralizado, com a inscrição resíduo infectante, deverá atender a NBR 9191 e NBR 7500, embalagem com 100 unidades.</t>
  </si>
  <si>
    <t>Saco plástico para lixo hospitalar branco leitoso, capacidade de 100 litros, para resíduo infectante, confeccionado com resina virgem, sistema de fechamento com lacre, possui solda lateral, tamanho mínimo de 0,75x105cm. Cada saco deverá constar o símbolo de substância infectante, devidamente centralizado, com a inscrição resíduo infectante, deverá atender a NBR 9191 e NBR 7500, embalagem com 100 unidades.</t>
  </si>
  <si>
    <t>Saco plástico para lixo, na cor preta, reforçado, capacidade 100 litros, mínimo 12 micras, deverá atender a NBR 9191, embalagem com 5kg.</t>
  </si>
  <si>
    <t>Saco plástico para lixo, na cor preta, reforçado, capacidade 15 litros, 8 micras, deverá atender a NBR 9191, embalagem com com 5kg.</t>
  </si>
  <si>
    <t>Saco plástico para lixo, na cor preta, reforçado, capacidade 200 litros, mínimo 12 micras, deverá atender a NBR 9191, embalagem com 5kg.</t>
  </si>
  <si>
    <t>Saco plástico para lixo, na cor preta, reforçado, capacidade  50 litros, 12 micras , deverá atender a NBR 9191, embalagem com 5kg.</t>
  </si>
  <si>
    <t>Saco plástico para lixo, cor preta, reforçado, capacidade 30 litros, 12 micras, deverá atender a NBR 9191, embalagem com 5kg.</t>
  </si>
  <si>
    <t>Saponáceo em pó, com tensoativo biodegradável, aplicação em limpeza de pisos, paredes e louças, frasco com 300gr,embalagem contendo volume, marca do fabricante, data de fabricação, validade do produto, número do lote, registro do responsável químico, registro na ANVISA/MS</t>
  </si>
  <si>
    <t>Vassoura com cerdas de nylon, fixação reforçada, base de plástico ou madeira, com dimensões mínimas de 27 cm x 4 cm, cerdas com pontas macias, dimensão mínima de 11cm, cabo em madeira ou metal revestido com plástico, tipo rosqueável, dimensão mínima de 120cm.</t>
  </si>
  <si>
    <t>Vassoura com cerdas de pelo com altura mínima de 5cm,fixação reforçada, base de plástico ou madeira, com largura mínima 25cm, cabo em madeira ou metal revestido com plástico, tipo rosqueável, dimensão mínima de 120cm</t>
  </si>
  <si>
    <t>Vassoura de palha, tipo caipira, reforçada, comprimento das cerdas mínimo 60cm,cabo de madeira dimensão mínima 120cm.</t>
  </si>
  <si>
    <t>Vassoura de piaçava, com cerdas de dimensão mínima 11 cm com proteção de chapa pregada e resistente, base com dimensão mínima de 27cm, cabo em madeira ou metal revestido com plástico, tipo rosqueável, dimensão mínima de 120cm.</t>
  </si>
  <si>
    <t>Escova dental infantil, com cerdas de nylon macias, com 4 fileiras de tufos, contendo 28 tufos homogêneos de cerdas aparadas e arredondadas uniformemente, cabo reto, anatômico com empunhadura, medindo 15 cm de comprimento, cores sortidas, embalada individualmente.</t>
  </si>
  <si>
    <t>Algodão Hidrófilo com 100% em algodão super absorvente extra-macio, acondicionado em embalagem plástica contendo aproximadamente 250g. Produto de Origem nacional. Testado dermatologicamente, com registro da ANVISA.</t>
  </si>
  <si>
    <t xml:space="preserve">Condicionador embalagem contendo no mínimo 480 ml, fórmula suave, com pro vitamina B5 e vitamina E contem ph neutro, proporciona brilho e maciez natural dos cabelos, testados dermatologicamente, podendo ser utilizado diariamente em todos os tipos de cabelo. Fragrância neutra. </t>
  </si>
  <si>
    <t>Creme de cabelo para pentear em embalagem contendo no mínimo de 300 ml com emolientes que facilita o desembaraço dos cabelos e não necessita em enxaguar podendo ser utilizado em todos os tipos de cabelo.</t>
  </si>
  <si>
    <t>Creme dental infantil, sem flúor, sabor morango, 50g</t>
  </si>
  <si>
    <t>BG</t>
  </si>
  <si>
    <t>Escova de Dentes para bebês tipo dedeira. Produto inodoro, sem gosto, não deformável em uso contínuo. Confeccionada em silicone ultramacio e atóxico.</t>
  </si>
  <si>
    <t>Escova para limpeza, de mamadeira/garrafa, tipo redonda, base de arame galvanizado, com cerdas 100% polipropileno, medindo 15cm, cabo de arame duplo retorcido e ferro galvanizado, medindo 15cm, mínimo de 30 cerdas por tufos</t>
  </si>
  <si>
    <t>Escova para cabelo infantil, com cerdas macias, medindo aproximadamente 6,70 x22,20 cm(LxA) (+/-1cm), com pinos em nylon e pontas protetoras</t>
  </si>
  <si>
    <t>Conjunto pente e escova macia para cabelo, para crianças de até 12 meses, em material sintético atóxico, metal e pigmentos, tufos de cerdas macias com altura mínima de 20mm e dimensões aproximadas de 20mm de largura por 30mm de comprimento, cabo com aproximadamente 80mm.</t>
  </si>
  <si>
    <t>KIT</t>
  </si>
  <si>
    <t>Esponja para Banho, em formato infantil, macia, durável, não machuca a pele, dermatologicamente testado Hipoalergênico, composição esponja de poliuretano, medindo aproximadamente 14cm altura x 12cm largura x 3,5 cm espessura, embalado em embalagem plástica individualmente, gravada na embalagem a descrição do produto.</t>
  </si>
  <si>
    <t xml:space="preserve">Fralda descartável infantil, tamanho EXTRA GRANDE, ultra absorventes no formato anatômico, com polpa de celulose, polímeros absorventes, fragrância e floogel, distribuição uniforme, adesivos termoplásticos, revestimento interno de não tecido hipoalérgico, não propensos a causar irritação em contato com a pele, revestimento externo de polietileno resistente a vazamentos, fios de elástico para ajustes nas pernas, fitas adesivas reposicionáveis, para crianças de até 13kg. Na embalagem deverá constar dados do fabricante, marca , data de validade e composição do produto, e suas condições deverão encontrar-se de acordo com a Portaria 1.480 do MS. </t>
  </si>
  <si>
    <t xml:space="preserve">Fralda descartável infantil, tamanho GRANDE, ultra absorventes no formato anatômico, com polpa de celulose, polímeros absorventes, fragrância e floogel, distribuição uniforme, adesivos termoplásticos, revestimento interno de não tecido hipoalérgico, não propensos a causar irritação em contato com a pele, revestimento externo de polietileno resistente a vazamentos, fios de elástico para ajustes nas pernas, fitas adesivas reposicionáveis, para crianças de até 11kg. Na embalagem deverá constar dados do fabricante, marca , data de validade e composição do produto, e suas condições deverão encontrar-se de acordo com a Portaria 1.480 do MS. </t>
  </si>
  <si>
    <t xml:space="preserve">Fralda descartável infantil, tamanho MÉDIO, ultra absorventes no formato anatômico, com polpa de celulose, polímeros absorventes, fragrância e floogel, distribuição uniforme, adesivos termoplásticos, revestimento interno de não tecido hipoalérgico, não propensos a causar irritação em contato com a pele, revestimento externo de polietileno resistente a vazamentos, fios de elástico para ajustes nas pernas, fitas adesivas reposicionáveis, para crianças de até 9kg. Na embalagem deverá constar dados do fabricante, marca, data de validade e composição do produto, e suas condições deverão encontrar-se de acordo com a Portaria 1.480 do MS. </t>
  </si>
  <si>
    <t xml:space="preserve">Fralda descartável infantil, tamanho PEQUENO, ultra absorventes no formato anatômico, com polpa de celulose, polímeros absorventes, fragrância e floogel, distribuição uniforme, adesivos termoplásticos, revestimento interno de não tecido hipoalérgico, não propensos a causar irritação em contato com a pele, revestimento externo de polietileno resistente a vazamentos, fios de elástico para ajustes nas pernas, fitas adesivas reposicionáveis, para crianças de até 5kg. Na embalagem deverá constar dados do fabricante, marca, data de validade e composição do produto, e suas condições deverão encontrar-se de acordo com a Portaria 1.480 do MS. </t>
  </si>
  <si>
    <t>Hastes Flexíveis, com pontas de algodão, composição hastes de prolipropileno, algodão hidrofilisado tratado com carboximeticulose e bactericida, acondicionado em embalagem apropriada com no mínimo 75 unidades.</t>
  </si>
  <si>
    <t>Lenços umedecidos acondicionados em baldes plásticos, medindo no mínimo 17x12 cada lenço, para a higiene do bebê, fórmula sem álcool, devendo proporcionar na delicada pele do bebê uma limpeza local perfeita sem a necessidade de outros produtos de higiene. O produto deve umedecer e suavizar a pele, ajudando a evitar assaduras nas trocas, formando uma camada protetora, hipoalérgico. Cada balde deverá conter 450 unidades. As folhas devem vir picotadas ou individualizadas para facilitar a retirada do produto do invólucro. Certificado pela ANVISA. Deverá constar de cada embalagem além da marca, nome do fabricante, o n° de unidades contidas, n° de registro no Ministério da Saúde, ANVISA, modo de usar, precauções e demais informações da legislação em vigor. Prazo de validade mínima de pelo menos 08 meses a contar da data da entrega.</t>
  </si>
  <si>
    <t>Lenços umedecidos, refil, acondicionados em embalagem plástica, medindo no mínimo 17x12 cada lenço, para a higiene do bebê, fórmula sem álcool, devendo proporcionar na delicada pele do bebê uma limpeza local perfeita sem a necessidade de outros produtos de higiene. O produto deve umedecer e suavizar a pele, ajudando a evitar assaduras nas trocas, formando uma camada protetora, hipoalérgico. Cada pacote deverá conter 450 unidades. As folhas devem vir picotadas ou individualizadas para facilitar a retirada do produto do invólucro. Certificado pela ANVISA. Deverá constar de cada embalagem além da marca, nome do fabricante, o n° de unidades contidas, n° de registro no Ministério da Saúde, ANVISA, modo de usar, precauções e demais informações da legislação em vigor. Prazo de validade mínima de pelo menos 08 meses a contar da data da entrega.</t>
  </si>
  <si>
    <t>Papel higiênico, material 100% celulose virgem, neutro, comprimento 30 m, largura 10 cm, tipo gofrado e picotado,folha dupla, cor branca, na embalagem com boa visibilidade do produto deverá constar informações do fabricante, marca, especificações do produto, bem como a sua composição pacote com 12 rolos</t>
  </si>
  <si>
    <t>Pente para cabelos, em plástico macio, 20cm, com cabo</t>
  </si>
  <si>
    <t>Sabonete, em barra, com hidratante, tipo de uso infantil, 80 gramas, embalado em papel de boa qualidade, com protetor interno.</t>
  </si>
  <si>
    <t>Shampoo em embalagem contendo no mínimo 480 ml, fórmula suave que não irrita os olhos, contem PH neutro, com glicerina proporciona brilho e maciez natural dos cabelos, testados dermatologicamente, formulado de maneira a minimizar o possível surgimento de alergia. Fragrância neutra, podendo ser utilizado diariamente em todos os tipos de cabelo</t>
  </si>
  <si>
    <t>Talco, perfumado em creme para uso infantil, mínimo 120g, fragrância suave, embalado em frasco plástico, tampa flip,  registro da Anvisa.</t>
  </si>
  <si>
    <t>Touca descartável confeccionada em base de fibras de 100% polipropileno hipoalérgica, formato anatômico, com total capacidade de ventilação, resistente e com elástico em toda sua extensão, gramatura aproximadamente 30gr, embalagem, constando os dados de identificação, procedência, nº do lote, pacote com 100 peças.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</si>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</sst>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8" fillId="32" borderId="0" applyNumberFormat="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9"/>
  <sheetViews>
    <sheetView showRowColHeaders="0" tabSelected="1" zoomScalePageLayoutView="0" workbookViewId="0" topLeftCell="G5">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42.75">
      <c r="G1" s="13" t="s">
        <v>2</v>
      </c>
      <c r="H1" s="16" t="s">
        <v>0</v>
      </c>
    </row>
    <row r="3" ht="14.25">
      <c r="H3" s="17" t="s">
        <v>3</v>
      </c>
    </row>
    <row r="5" ht="14.25">
      <c r="H5" s="17" t="s">
        <v>4</v>
      </c>
    </row>
    <row r="6" spans="1:8" ht="15">
      <c r="A6" s="1" t="s">
        <v>1</v>
      </c>
      <c r="H6" s="17" t="s">
        <v>5</v>
      </c>
    </row>
    <row r="7" spans="8:9" ht="14.25">
      <c r="H7" s="17" t="s">
        <v>6</v>
      </c>
      <c r="I7" s="21" t="s">
        <v>6</v>
      </c>
    </row>
    <row r="8" spans="8:9" ht="42.75">
      <c r="H8" s="17" t="s">
        <v>7</v>
      </c>
      <c r="I8" s="21" t="s">
        <v>8</v>
      </c>
    </row>
    <row r="10" ht="15">
      <c r="H10" s="18" t="s">
        <v>9</v>
      </c>
    </row>
    <row r="11" spans="8:15" ht="14.25">
      <c r="H11" s="34"/>
      <c r="L11" s="27"/>
      <c r="M11" s="26"/>
      <c r="N11" s="26"/>
      <c r="O11" s="25"/>
    </row>
    <row r="12" spans="8:15" ht="15">
      <c r="H12" s="18" t="s">
        <v>10</v>
      </c>
      <c r="O12" s="28"/>
    </row>
    <row r="13" spans="8:15" ht="14.25">
      <c r="H13" s="35"/>
      <c r="O13" s="28"/>
    </row>
    <row r="14" ht="14.25">
      <c r="O14" s="28"/>
    </row>
    <row r="15" ht="14.25">
      <c r="O15" s="28"/>
    </row>
    <row r="16" spans="1:18" ht="14.2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111.75">
      <c r="A17">
        <v>13</v>
      </c>
      <c r="B17">
        <v>39</v>
      </c>
      <c r="C17">
        <v>2020</v>
      </c>
      <c r="D17">
        <v>1</v>
      </c>
      <c r="G17" s="15">
        <v>1</v>
      </c>
      <c r="H17" s="20" t="s">
        <v>24</v>
      </c>
      <c r="I17" s="23">
        <v>4500</v>
      </c>
      <c r="J17" s="23" t="s">
        <v>25</v>
      </c>
      <c r="K17" s="15" t="s">
        <v>26</v>
      </c>
      <c r="L17" s="7"/>
      <c r="M17" s="2"/>
      <c r="N17" s="2"/>
      <c r="O17" s="29">
        <f>(IF(AND(J17&gt;0,J17&lt;=I17),J17,I17)*(L17-M17+N17))</f>
        <v>0</v>
      </c>
      <c r="P17" s="12"/>
      <c r="Q17" s="2"/>
      <c r="R17" s="2"/>
    </row>
    <row r="18" spans="1:18" ht="102">
      <c r="A18">
        <v>13</v>
      </c>
      <c r="B18">
        <v>39</v>
      </c>
      <c r="C18">
        <v>2020</v>
      </c>
      <c r="D18">
        <v>2</v>
      </c>
      <c r="G18" s="15">
        <v>2</v>
      </c>
      <c r="H18" s="20" t="s">
        <v>27</v>
      </c>
      <c r="I18" s="23">
        <v>744</v>
      </c>
      <c r="J18" s="23" t="s">
        <v>28</v>
      </c>
      <c r="K18" s="15" t="s">
        <v>26</v>
      </c>
      <c r="L18" s="7"/>
      <c r="M18" s="2"/>
      <c r="N18" s="2"/>
      <c r="O18" s="29">
        <f>(IF(AND(J18&gt;0,J18&lt;=I18),J18,I18)*(L18-M18+N18))</f>
        <v>0</v>
      </c>
      <c r="P18" s="12"/>
      <c r="Q18" s="2"/>
      <c r="R18" s="2"/>
    </row>
    <row r="19" spans="1:18" ht="14.25">
      <c r="A19">
        <v>13</v>
      </c>
      <c r="B19">
        <v>39</v>
      </c>
      <c r="C19">
        <v>2020</v>
      </c>
      <c r="D19">
        <v>3</v>
      </c>
      <c r="G19" s="15">
        <v>3</v>
      </c>
      <c r="H19" s="20" t="s">
        <v>29</v>
      </c>
      <c r="I19" s="23">
        <v>750</v>
      </c>
      <c r="J19" s="23" t="s">
        <v>28</v>
      </c>
      <c r="K19" s="15" t="s">
        <v>26</v>
      </c>
      <c r="L19" s="7"/>
      <c r="M19" s="2"/>
      <c r="N19" s="2"/>
      <c r="O19" s="29">
        <f>(IF(AND(J19&gt;0,J19&lt;=I19),J19,I19)*(L19-M19+N19))</f>
        <v>0</v>
      </c>
      <c r="P19" s="12"/>
      <c r="Q19" s="2"/>
      <c r="R19" s="2"/>
    </row>
    <row r="20" spans="1:18" ht="40.5">
      <c r="A20">
        <v>13</v>
      </c>
      <c r="B20">
        <v>39</v>
      </c>
      <c r="C20">
        <v>2020</v>
      </c>
      <c r="D20">
        <v>4</v>
      </c>
      <c r="G20" s="15">
        <v>4</v>
      </c>
      <c r="H20" s="20" t="s">
        <v>30</v>
      </c>
      <c r="I20" s="23">
        <v>4298</v>
      </c>
      <c r="J20" s="23" t="s">
        <v>31</v>
      </c>
      <c r="K20" s="15" t="s">
        <v>26</v>
      </c>
      <c r="L20" s="7"/>
      <c r="M20" s="2"/>
      <c r="N20" s="2"/>
      <c r="O20" s="29">
        <f>(IF(AND(J20&gt;0,J20&lt;=I20),J20,I20)*(L20-M20+N20))</f>
        <v>0</v>
      </c>
      <c r="P20" s="12"/>
      <c r="Q20" s="2"/>
      <c r="R20" s="2"/>
    </row>
    <row r="21" spans="1:18" ht="60.75">
      <c r="A21">
        <v>13</v>
      </c>
      <c r="B21">
        <v>39</v>
      </c>
      <c r="C21">
        <v>2020</v>
      </c>
      <c r="D21">
        <v>5</v>
      </c>
      <c r="G21" s="15">
        <v>5</v>
      </c>
      <c r="H21" s="20" t="s">
        <v>32</v>
      </c>
      <c r="I21" s="23">
        <v>789</v>
      </c>
      <c r="J21" s="23" t="s">
        <v>31</v>
      </c>
      <c r="K21" s="15" t="s">
        <v>26</v>
      </c>
      <c r="L21" s="7"/>
      <c r="M21" s="2"/>
      <c r="N21" s="2"/>
      <c r="O21" s="29">
        <f>(IF(AND(J21&gt;0,J21&lt;=I21),J21,I21)*(L21-M21+N21))</f>
        <v>0</v>
      </c>
      <c r="P21" s="12"/>
      <c r="Q21" s="2"/>
      <c r="R21" s="2"/>
    </row>
    <row r="22" spans="1:18" ht="20.25">
      <c r="A22">
        <v>13</v>
      </c>
      <c r="B22">
        <v>39</v>
      </c>
      <c r="C22">
        <v>2020</v>
      </c>
      <c r="D22">
        <v>6</v>
      </c>
      <c r="G22" s="15">
        <v>6</v>
      </c>
      <c r="H22" s="20" t="s">
        <v>33</v>
      </c>
      <c r="I22" s="23">
        <v>33</v>
      </c>
      <c r="J22" s="23" t="s">
        <v>34</v>
      </c>
      <c r="K22" s="15" t="s">
        <v>26</v>
      </c>
      <c r="L22" s="7"/>
      <c r="M22" s="2"/>
      <c r="N22" s="2"/>
      <c r="O22" s="29">
        <f>(IF(AND(J22&gt;0,J22&lt;=I22),J22,I22)*(L22-M22+N22))</f>
        <v>0</v>
      </c>
      <c r="P22" s="12"/>
      <c r="Q22" s="2"/>
      <c r="R22" s="2"/>
    </row>
    <row r="23" spans="1:18" ht="30">
      <c r="A23">
        <v>13</v>
      </c>
      <c r="B23">
        <v>39</v>
      </c>
      <c r="C23">
        <v>2020</v>
      </c>
      <c r="D23">
        <v>7</v>
      </c>
      <c r="G23" s="15">
        <v>7</v>
      </c>
      <c r="H23" s="20" t="s">
        <v>35</v>
      </c>
      <c r="I23" s="23">
        <v>84</v>
      </c>
      <c r="J23" s="23" t="s">
        <v>34</v>
      </c>
      <c r="K23" s="15" t="s">
        <v>26</v>
      </c>
      <c r="L23" s="7"/>
      <c r="M23" s="2"/>
      <c r="N23" s="2"/>
      <c r="O23" s="29">
        <f>(IF(AND(J23&gt;0,J23&lt;=I23),J23,I23)*(L23-M23+N23))</f>
        <v>0</v>
      </c>
      <c r="P23" s="12"/>
      <c r="Q23" s="2"/>
      <c r="R23" s="2"/>
    </row>
    <row r="24" spans="1:18" ht="30">
      <c r="A24">
        <v>13</v>
      </c>
      <c r="B24">
        <v>39</v>
      </c>
      <c r="C24">
        <v>2020</v>
      </c>
      <c r="D24">
        <v>8</v>
      </c>
      <c r="G24" s="15">
        <v>8</v>
      </c>
      <c r="H24" s="20" t="s">
        <v>36</v>
      </c>
      <c r="I24" s="23">
        <v>66</v>
      </c>
      <c r="J24" s="23" t="s">
        <v>34</v>
      </c>
      <c r="K24" s="15" t="s">
        <v>26</v>
      </c>
      <c r="L24" s="7"/>
      <c r="M24" s="2"/>
      <c r="N24" s="2"/>
      <c r="O24" s="29">
        <f>(IF(AND(J24&gt;0,J24&lt;=I24),J24,I24)*(L24-M24+N24))</f>
        <v>0</v>
      </c>
      <c r="P24" s="12"/>
      <c r="Q24" s="2"/>
      <c r="R24" s="2"/>
    </row>
    <row r="25" spans="1:18" ht="20.25">
      <c r="A25">
        <v>13</v>
      </c>
      <c r="B25">
        <v>39</v>
      </c>
      <c r="C25">
        <v>2020</v>
      </c>
      <c r="D25">
        <v>9</v>
      </c>
      <c r="G25" s="15">
        <v>9</v>
      </c>
      <c r="H25" s="20" t="s">
        <v>37</v>
      </c>
      <c r="I25" s="23">
        <v>75</v>
      </c>
      <c r="J25" s="23" t="s">
        <v>34</v>
      </c>
      <c r="K25" s="15" t="s">
        <v>26</v>
      </c>
      <c r="L25" s="7"/>
      <c r="M25" s="2"/>
      <c r="N25" s="2"/>
      <c r="O25" s="29">
        <f>(IF(AND(J25&gt;0,J25&lt;=I25),J25,I25)*(L25-M25+N25))</f>
        <v>0</v>
      </c>
      <c r="P25" s="12"/>
      <c r="Q25" s="2"/>
      <c r="R25" s="2"/>
    </row>
    <row r="26" spans="1:18" ht="40.5">
      <c r="A26">
        <v>13</v>
      </c>
      <c r="B26">
        <v>39</v>
      </c>
      <c r="C26">
        <v>2020</v>
      </c>
      <c r="D26">
        <v>10</v>
      </c>
      <c r="G26" s="15">
        <v>10</v>
      </c>
      <c r="H26" s="20" t="s">
        <v>38</v>
      </c>
      <c r="I26" s="23">
        <v>60</v>
      </c>
      <c r="J26" s="23" t="s">
        <v>39</v>
      </c>
      <c r="K26" s="15" t="s">
        <v>26</v>
      </c>
      <c r="L26" s="7"/>
      <c r="M26" s="2"/>
      <c r="N26" s="2"/>
      <c r="O26" s="29">
        <f>(IF(AND(J26&gt;0,J26&lt;=I26),J26,I26)*(L26-M26+N26))</f>
        <v>0</v>
      </c>
      <c r="P26" s="12"/>
      <c r="Q26" s="2"/>
      <c r="R26" s="2"/>
    </row>
    <row r="27" spans="1:18" ht="60.75">
      <c r="A27">
        <v>13</v>
      </c>
      <c r="B27">
        <v>39</v>
      </c>
      <c r="C27">
        <v>2020</v>
      </c>
      <c r="D27">
        <v>11</v>
      </c>
      <c r="G27" s="15">
        <v>11</v>
      </c>
      <c r="H27" s="20" t="s">
        <v>40</v>
      </c>
      <c r="I27" s="23">
        <v>114</v>
      </c>
      <c r="J27" s="23" t="s">
        <v>31</v>
      </c>
      <c r="K27" s="15" t="s">
        <v>26</v>
      </c>
      <c r="L27" s="7"/>
      <c r="M27" s="2"/>
      <c r="N27" s="2"/>
      <c r="O27" s="29">
        <f>(IF(AND(J27&gt;0,J27&lt;=I27),J27,I27)*(L27-M27+N27))</f>
        <v>0</v>
      </c>
      <c r="P27" s="12"/>
      <c r="Q27" s="2"/>
      <c r="R27" s="2"/>
    </row>
    <row r="28" spans="1:18" ht="60.75">
      <c r="A28">
        <v>13</v>
      </c>
      <c r="B28">
        <v>39</v>
      </c>
      <c r="C28">
        <v>2020</v>
      </c>
      <c r="D28">
        <v>12</v>
      </c>
      <c r="G28" s="15">
        <v>12</v>
      </c>
      <c r="H28" s="20" t="s">
        <v>41</v>
      </c>
      <c r="I28" s="23">
        <v>300</v>
      </c>
      <c r="J28" s="23" t="s">
        <v>31</v>
      </c>
      <c r="K28" s="15" t="s">
        <v>26</v>
      </c>
      <c r="L28" s="7"/>
      <c r="M28" s="2"/>
      <c r="N28" s="2"/>
      <c r="O28" s="29">
        <f>(IF(AND(J28&gt;0,J28&lt;=I28),J28,I28)*(L28-M28+N28))</f>
        <v>0</v>
      </c>
      <c r="P28" s="12"/>
      <c r="Q28" s="2"/>
      <c r="R28" s="2"/>
    </row>
    <row r="29" spans="1:18" ht="60.75">
      <c r="A29">
        <v>13</v>
      </c>
      <c r="B29">
        <v>39</v>
      </c>
      <c r="C29">
        <v>2020</v>
      </c>
      <c r="D29">
        <v>13</v>
      </c>
      <c r="G29" s="15">
        <v>13</v>
      </c>
      <c r="H29" s="20" t="s">
        <v>42</v>
      </c>
      <c r="I29" s="23">
        <v>675</v>
      </c>
      <c r="J29" s="23" t="s">
        <v>31</v>
      </c>
      <c r="K29" s="15" t="s">
        <v>26</v>
      </c>
      <c r="L29" s="7"/>
      <c r="M29" s="2"/>
      <c r="N29" s="2"/>
      <c r="O29" s="29">
        <f>(IF(AND(J29&gt;0,J29&lt;=I29),J29,I29)*(L29-M29+N29))</f>
        <v>0</v>
      </c>
      <c r="P29" s="12"/>
      <c r="Q29" s="2"/>
      <c r="R29" s="2"/>
    </row>
    <row r="30" spans="1:18" ht="20.25">
      <c r="A30">
        <v>13</v>
      </c>
      <c r="B30">
        <v>39</v>
      </c>
      <c r="C30">
        <v>2020</v>
      </c>
      <c r="D30">
        <v>14</v>
      </c>
      <c r="G30" s="15">
        <v>14</v>
      </c>
      <c r="H30" s="20" t="s">
        <v>43</v>
      </c>
      <c r="I30" s="23">
        <v>75</v>
      </c>
      <c r="J30" s="23" t="s">
        <v>34</v>
      </c>
      <c r="K30" s="15" t="s">
        <v>26</v>
      </c>
      <c r="L30" s="7"/>
      <c r="M30" s="2"/>
      <c r="N30" s="2"/>
      <c r="O30" s="29">
        <f>(IF(AND(J30&gt;0,J30&lt;=I30),J30,I30)*(L30-M30+N30))</f>
        <v>0</v>
      </c>
      <c r="P30" s="12"/>
      <c r="Q30" s="2"/>
      <c r="R30" s="2"/>
    </row>
    <row r="31" spans="1:18" ht="102">
      <c r="A31">
        <v>13</v>
      </c>
      <c r="B31">
        <v>39</v>
      </c>
      <c r="C31">
        <v>2020</v>
      </c>
      <c r="D31">
        <v>15</v>
      </c>
      <c r="G31" s="15">
        <v>15</v>
      </c>
      <c r="H31" s="20" t="s">
        <v>44</v>
      </c>
      <c r="I31" s="23">
        <v>225</v>
      </c>
      <c r="J31" s="23" t="s">
        <v>45</v>
      </c>
      <c r="K31" s="15" t="s">
        <v>26</v>
      </c>
      <c r="L31" s="7"/>
      <c r="M31" s="2"/>
      <c r="N31" s="2"/>
      <c r="O31" s="29">
        <f>(IF(AND(J31&gt;0,J31&lt;=I31),J31,I31)*(L31-M31+N31))</f>
        <v>0</v>
      </c>
      <c r="P31" s="12"/>
      <c r="Q31" s="2"/>
      <c r="R31" s="2"/>
    </row>
    <row r="32" spans="1:18" ht="102">
      <c r="A32">
        <v>13</v>
      </c>
      <c r="B32">
        <v>39</v>
      </c>
      <c r="C32">
        <v>2020</v>
      </c>
      <c r="D32">
        <v>16</v>
      </c>
      <c r="G32" s="15">
        <v>16</v>
      </c>
      <c r="H32" s="20" t="s">
        <v>46</v>
      </c>
      <c r="I32" s="23">
        <v>75</v>
      </c>
      <c r="J32" s="23" t="s">
        <v>45</v>
      </c>
      <c r="K32" s="15" t="s">
        <v>26</v>
      </c>
      <c r="L32" s="7"/>
      <c r="M32" s="2"/>
      <c r="N32" s="2"/>
      <c r="O32" s="29">
        <f>(IF(AND(J32&gt;0,J32&lt;=I32),J32,I32)*(L32-M32+N32))</f>
        <v>0</v>
      </c>
      <c r="P32" s="12"/>
      <c r="Q32" s="2"/>
      <c r="R32" s="2"/>
    </row>
    <row r="33" spans="1:18" ht="20.25">
      <c r="A33">
        <v>13</v>
      </c>
      <c r="B33">
        <v>39</v>
      </c>
      <c r="C33">
        <v>2020</v>
      </c>
      <c r="D33">
        <v>17</v>
      </c>
      <c r="G33" s="15">
        <v>17</v>
      </c>
      <c r="H33" s="20" t="s">
        <v>47</v>
      </c>
      <c r="I33" s="23">
        <v>60</v>
      </c>
      <c r="J33" s="23" t="s">
        <v>34</v>
      </c>
      <c r="K33" s="15" t="s">
        <v>26</v>
      </c>
      <c r="L33" s="7"/>
      <c r="M33" s="2"/>
      <c r="N33" s="2"/>
      <c r="O33" s="29">
        <f>(IF(AND(J33&gt;0,J33&lt;=I33),J33,I33)*(L33-M33+N33))</f>
        <v>0</v>
      </c>
      <c r="P33" s="12"/>
      <c r="Q33" s="2"/>
      <c r="R33" s="2"/>
    </row>
    <row r="34" spans="1:18" ht="51">
      <c r="A34">
        <v>13</v>
      </c>
      <c r="B34">
        <v>39</v>
      </c>
      <c r="C34">
        <v>2020</v>
      </c>
      <c r="D34">
        <v>18</v>
      </c>
      <c r="G34" s="15">
        <v>18</v>
      </c>
      <c r="H34" s="20" t="s">
        <v>48</v>
      </c>
      <c r="I34" s="23">
        <v>1125</v>
      </c>
      <c r="J34" s="23" t="s">
        <v>34</v>
      </c>
      <c r="K34" s="15" t="s">
        <v>26</v>
      </c>
      <c r="L34" s="7"/>
      <c r="M34" s="2"/>
      <c r="N34" s="2"/>
      <c r="O34" s="29">
        <f>(IF(AND(J34&gt;0,J34&lt;=I34),J34,I34)*(L34-M34+N34))</f>
        <v>0</v>
      </c>
      <c r="P34" s="12"/>
      <c r="Q34" s="2"/>
      <c r="R34" s="2"/>
    </row>
    <row r="35" spans="1:18" ht="81">
      <c r="A35">
        <v>13</v>
      </c>
      <c r="B35">
        <v>39</v>
      </c>
      <c r="C35">
        <v>2020</v>
      </c>
      <c r="D35">
        <v>19</v>
      </c>
      <c r="G35" s="15">
        <v>19</v>
      </c>
      <c r="H35" s="20" t="s">
        <v>49</v>
      </c>
      <c r="I35" s="23">
        <v>4500</v>
      </c>
      <c r="J35" s="23" t="s">
        <v>31</v>
      </c>
      <c r="K35" s="15" t="s">
        <v>26</v>
      </c>
      <c r="L35" s="7"/>
      <c r="M35" s="2"/>
      <c r="N35" s="2"/>
      <c r="O35" s="29">
        <f>(IF(AND(J35&gt;0,J35&lt;=I35),J35,I35)*(L35-M35+N35))</f>
        <v>0</v>
      </c>
      <c r="P35" s="12"/>
      <c r="Q35" s="2"/>
      <c r="R35" s="2"/>
    </row>
    <row r="36" spans="1:18" ht="81">
      <c r="A36">
        <v>13</v>
      </c>
      <c r="B36">
        <v>39</v>
      </c>
      <c r="C36">
        <v>2020</v>
      </c>
      <c r="D36">
        <v>20</v>
      </c>
      <c r="G36" s="15">
        <v>20</v>
      </c>
      <c r="H36" s="20" t="s">
        <v>50</v>
      </c>
      <c r="I36" s="23">
        <v>450</v>
      </c>
      <c r="J36" s="23" t="s">
        <v>28</v>
      </c>
      <c r="K36" s="15" t="s">
        <v>26</v>
      </c>
      <c r="L36" s="7"/>
      <c r="M36" s="2"/>
      <c r="N36" s="2"/>
      <c r="O36" s="29">
        <f>(IF(AND(J36&gt;0,J36&lt;=I36),J36,I36)*(L36-M36+N36))</f>
        <v>0</v>
      </c>
      <c r="P36" s="12"/>
      <c r="Q36" s="2"/>
      <c r="R36" s="2"/>
    </row>
    <row r="37" spans="1:18" ht="20.25">
      <c r="A37">
        <v>13</v>
      </c>
      <c r="B37">
        <v>39</v>
      </c>
      <c r="C37">
        <v>2020</v>
      </c>
      <c r="D37">
        <v>21</v>
      </c>
      <c r="G37" s="15">
        <v>21</v>
      </c>
      <c r="H37" s="20" t="s">
        <v>51</v>
      </c>
      <c r="I37" s="23">
        <v>15</v>
      </c>
      <c r="J37" s="23" t="s">
        <v>34</v>
      </c>
      <c r="K37" s="15" t="s">
        <v>26</v>
      </c>
      <c r="L37" s="7"/>
      <c r="M37" s="2"/>
      <c r="N37" s="2"/>
      <c r="O37" s="29">
        <f>(IF(AND(J37&gt;0,J37&lt;=I37),J37,I37)*(L37-M37+N37))</f>
        <v>0</v>
      </c>
      <c r="P37" s="12"/>
      <c r="Q37" s="2"/>
      <c r="R37" s="2"/>
    </row>
    <row r="38" spans="1:18" ht="20.25">
      <c r="A38">
        <v>13</v>
      </c>
      <c r="B38">
        <v>39</v>
      </c>
      <c r="C38">
        <v>2020</v>
      </c>
      <c r="D38">
        <v>22</v>
      </c>
      <c r="G38" s="15">
        <v>22</v>
      </c>
      <c r="H38" s="20" t="s">
        <v>52</v>
      </c>
      <c r="I38" s="23">
        <v>15</v>
      </c>
      <c r="J38" s="23" t="s">
        <v>34</v>
      </c>
      <c r="K38" s="15" t="s">
        <v>26</v>
      </c>
      <c r="L38" s="7"/>
      <c r="M38" s="2"/>
      <c r="N38" s="2"/>
      <c r="O38" s="29">
        <f>(IF(AND(J38&gt;0,J38&lt;=I38),J38,I38)*(L38-M38+N38))</f>
        <v>0</v>
      </c>
      <c r="P38" s="12"/>
      <c r="Q38" s="2"/>
      <c r="R38" s="2"/>
    </row>
    <row r="39" spans="1:18" ht="91.5">
      <c r="A39">
        <v>13</v>
      </c>
      <c r="B39">
        <v>39</v>
      </c>
      <c r="C39">
        <v>2020</v>
      </c>
      <c r="D39">
        <v>23</v>
      </c>
      <c r="G39" s="15">
        <v>23</v>
      </c>
      <c r="H39" s="20" t="s">
        <v>53</v>
      </c>
      <c r="I39" s="23">
        <v>3915</v>
      </c>
      <c r="J39" s="23" t="s">
        <v>31</v>
      </c>
      <c r="K39" s="15" t="s">
        <v>26</v>
      </c>
      <c r="L39" s="7"/>
      <c r="M39" s="2"/>
      <c r="N39" s="2"/>
      <c r="O39" s="29">
        <f>(IF(AND(J39&gt;0,J39&lt;=I39),J39,I39)*(L39-M39+N39))</f>
        <v>0</v>
      </c>
      <c r="P39" s="12"/>
      <c r="Q39" s="2"/>
      <c r="R39" s="2"/>
    </row>
    <row r="40" spans="1:18" ht="51">
      <c r="A40">
        <v>13</v>
      </c>
      <c r="B40">
        <v>39</v>
      </c>
      <c r="C40">
        <v>2020</v>
      </c>
      <c r="D40">
        <v>24</v>
      </c>
      <c r="G40" s="15">
        <v>24</v>
      </c>
      <c r="H40" s="20" t="s">
        <v>54</v>
      </c>
      <c r="I40" s="23">
        <v>30</v>
      </c>
      <c r="J40" s="23" t="s">
        <v>34</v>
      </c>
      <c r="K40" s="15" t="s">
        <v>26</v>
      </c>
      <c r="L40" s="7"/>
      <c r="M40" s="2"/>
      <c r="N40" s="2"/>
      <c r="O40" s="29">
        <f>(IF(AND(J40&gt;0,J40&lt;=I40),J40,I40)*(L40-M40+N40))</f>
        <v>0</v>
      </c>
      <c r="P40" s="12"/>
      <c r="Q40" s="2"/>
      <c r="R40" s="2"/>
    </row>
    <row r="41" spans="1:18" ht="51">
      <c r="A41">
        <v>13</v>
      </c>
      <c r="B41">
        <v>39</v>
      </c>
      <c r="C41">
        <v>2020</v>
      </c>
      <c r="D41">
        <v>25</v>
      </c>
      <c r="G41" s="15">
        <v>25</v>
      </c>
      <c r="H41" s="20" t="s">
        <v>55</v>
      </c>
      <c r="I41" s="23">
        <v>30</v>
      </c>
      <c r="J41" s="23" t="s">
        <v>34</v>
      </c>
      <c r="K41" s="15" t="s">
        <v>26</v>
      </c>
      <c r="L41" s="7"/>
      <c r="M41" s="2"/>
      <c r="N41" s="2"/>
      <c r="O41" s="29">
        <f>(IF(AND(J41&gt;0,J41&lt;=I41),J41,I41)*(L41-M41+N41))</f>
        <v>0</v>
      </c>
      <c r="P41" s="12"/>
      <c r="Q41" s="2"/>
      <c r="R41" s="2"/>
    </row>
    <row r="42" spans="1:18" ht="20.25">
      <c r="A42">
        <v>13</v>
      </c>
      <c r="B42">
        <v>39</v>
      </c>
      <c r="C42">
        <v>2020</v>
      </c>
      <c r="D42">
        <v>26</v>
      </c>
      <c r="G42" s="15">
        <v>26</v>
      </c>
      <c r="H42" s="20" t="s">
        <v>56</v>
      </c>
      <c r="I42" s="23">
        <v>45</v>
      </c>
      <c r="J42" s="23" t="s">
        <v>34</v>
      </c>
      <c r="K42" s="15" t="s">
        <v>26</v>
      </c>
      <c r="L42" s="7"/>
      <c r="M42" s="2"/>
      <c r="N42" s="2"/>
      <c r="O42" s="29">
        <f>(IF(AND(J42&gt;0,J42&lt;=I42),J42,I42)*(L42-M42+N42))</f>
        <v>0</v>
      </c>
      <c r="P42" s="12"/>
      <c r="Q42" s="2"/>
      <c r="R42" s="2"/>
    </row>
    <row r="43" spans="1:18" ht="20.25">
      <c r="A43">
        <v>13</v>
      </c>
      <c r="B43">
        <v>39</v>
      </c>
      <c r="C43">
        <v>2020</v>
      </c>
      <c r="D43">
        <v>27</v>
      </c>
      <c r="G43" s="15">
        <v>27</v>
      </c>
      <c r="H43" s="20" t="s">
        <v>57</v>
      </c>
      <c r="I43" s="23">
        <v>69</v>
      </c>
      <c r="J43" s="23" t="s">
        <v>34</v>
      </c>
      <c r="K43" s="15" t="s">
        <v>26</v>
      </c>
      <c r="L43" s="7"/>
      <c r="M43" s="2"/>
      <c r="N43" s="2"/>
      <c r="O43" s="29">
        <f>(IF(AND(J43&gt;0,J43&lt;=I43),J43,I43)*(L43-M43+N43))</f>
        <v>0</v>
      </c>
      <c r="P43" s="12"/>
      <c r="Q43" s="2"/>
      <c r="R43" s="2"/>
    </row>
    <row r="44" spans="1:18" ht="40.5">
      <c r="A44">
        <v>13</v>
      </c>
      <c r="B44">
        <v>39</v>
      </c>
      <c r="C44">
        <v>2020</v>
      </c>
      <c r="D44">
        <v>28</v>
      </c>
      <c r="G44" s="15">
        <v>28</v>
      </c>
      <c r="H44" s="20" t="s">
        <v>58</v>
      </c>
      <c r="I44" s="23">
        <v>525</v>
      </c>
      <c r="J44" s="23" t="s">
        <v>59</v>
      </c>
      <c r="K44" s="15" t="s">
        <v>26</v>
      </c>
      <c r="L44" s="7"/>
      <c r="M44" s="2"/>
      <c r="N44" s="2"/>
      <c r="O44" s="29">
        <f>(IF(AND(J44&gt;0,J44&lt;=I44),J44,I44)*(L44-M44+N44))</f>
        <v>0</v>
      </c>
      <c r="P44" s="12"/>
      <c r="Q44" s="2"/>
      <c r="R44" s="2"/>
    </row>
    <row r="45" spans="1:18" ht="102">
      <c r="A45">
        <v>13</v>
      </c>
      <c r="B45">
        <v>39</v>
      </c>
      <c r="C45">
        <v>2020</v>
      </c>
      <c r="D45">
        <v>29</v>
      </c>
      <c r="G45" s="15">
        <v>29</v>
      </c>
      <c r="H45" s="20" t="s">
        <v>60</v>
      </c>
      <c r="I45" s="23">
        <v>1875</v>
      </c>
      <c r="J45" s="23" t="s">
        <v>34</v>
      </c>
      <c r="K45" s="15" t="s">
        <v>26</v>
      </c>
      <c r="L45" s="7"/>
      <c r="M45" s="2"/>
      <c r="N45" s="2"/>
      <c r="O45" s="29">
        <f>(IF(AND(J45&gt;0,J45&lt;=I45),J45,I45)*(L45-M45+N45))</f>
        <v>0</v>
      </c>
      <c r="P45" s="12"/>
      <c r="Q45" s="2"/>
      <c r="R45" s="2"/>
    </row>
    <row r="46" spans="1:18" ht="30">
      <c r="A46">
        <v>13</v>
      </c>
      <c r="B46">
        <v>39</v>
      </c>
      <c r="C46">
        <v>2020</v>
      </c>
      <c r="D46">
        <v>30</v>
      </c>
      <c r="G46" s="15">
        <v>30</v>
      </c>
      <c r="H46" s="20" t="s">
        <v>61</v>
      </c>
      <c r="I46" s="23">
        <v>264</v>
      </c>
      <c r="J46" s="23" t="s">
        <v>45</v>
      </c>
      <c r="K46" s="15" t="s">
        <v>26</v>
      </c>
      <c r="L46" s="7"/>
      <c r="M46" s="2"/>
      <c r="N46" s="2"/>
      <c r="O46" s="29">
        <f>(IF(AND(J46&gt;0,J46&lt;=I46),J46,I46)*(L46-M46+N46))</f>
        <v>0</v>
      </c>
      <c r="P46" s="12"/>
      <c r="Q46" s="2"/>
      <c r="R46" s="2"/>
    </row>
    <row r="47" spans="1:18" ht="30">
      <c r="A47">
        <v>13</v>
      </c>
      <c r="B47">
        <v>39</v>
      </c>
      <c r="C47">
        <v>2020</v>
      </c>
      <c r="D47">
        <v>31</v>
      </c>
      <c r="G47" s="15">
        <v>31</v>
      </c>
      <c r="H47" s="20" t="s">
        <v>62</v>
      </c>
      <c r="I47" s="23">
        <v>900</v>
      </c>
      <c r="J47" s="23" t="s">
        <v>34</v>
      </c>
      <c r="K47" s="15" t="s">
        <v>26</v>
      </c>
      <c r="L47" s="7"/>
      <c r="M47" s="2"/>
      <c r="N47" s="2"/>
      <c r="O47" s="29">
        <f>(IF(AND(J47&gt;0,J47&lt;=I47),J47,I47)*(L47-M47+N47))</f>
        <v>0</v>
      </c>
      <c r="P47" s="12"/>
      <c r="Q47" s="2"/>
      <c r="R47" s="2"/>
    </row>
    <row r="48" spans="1:18" ht="40.5">
      <c r="A48">
        <v>13</v>
      </c>
      <c r="B48">
        <v>39</v>
      </c>
      <c r="C48">
        <v>2020</v>
      </c>
      <c r="D48">
        <v>32</v>
      </c>
      <c r="G48" s="15">
        <v>32</v>
      </c>
      <c r="H48" s="20" t="s">
        <v>63</v>
      </c>
      <c r="I48" s="23">
        <v>138</v>
      </c>
      <c r="J48" s="23" t="s">
        <v>64</v>
      </c>
      <c r="K48" s="15" t="s">
        <v>26</v>
      </c>
      <c r="L48" s="7"/>
      <c r="M48" s="2"/>
      <c r="N48" s="2"/>
      <c r="O48" s="29">
        <f>(IF(AND(J48&gt;0,J48&lt;=I48),J48,I48)*(L48-M48+N48))</f>
        <v>0</v>
      </c>
      <c r="P48" s="12"/>
      <c r="Q48" s="2"/>
      <c r="R48" s="2"/>
    </row>
    <row r="49" spans="1:18" ht="51">
      <c r="A49">
        <v>13</v>
      </c>
      <c r="B49">
        <v>39</v>
      </c>
      <c r="C49">
        <v>2020</v>
      </c>
      <c r="D49">
        <v>33</v>
      </c>
      <c r="G49" s="15">
        <v>33</v>
      </c>
      <c r="H49" s="20" t="s">
        <v>65</v>
      </c>
      <c r="I49" s="23">
        <v>105</v>
      </c>
      <c r="J49" s="23" t="s">
        <v>31</v>
      </c>
      <c r="K49" s="15" t="s">
        <v>26</v>
      </c>
      <c r="L49" s="7"/>
      <c r="M49" s="2"/>
      <c r="N49" s="2"/>
      <c r="O49" s="29">
        <f>(IF(AND(J49&gt;0,J49&lt;=I49),J49,I49)*(L49-M49+N49))</f>
        <v>0</v>
      </c>
      <c r="P49" s="12"/>
      <c r="Q49" s="2"/>
      <c r="R49" s="2"/>
    </row>
    <row r="50" spans="1:18" ht="51">
      <c r="A50">
        <v>13</v>
      </c>
      <c r="B50">
        <v>39</v>
      </c>
      <c r="C50">
        <v>2020</v>
      </c>
      <c r="D50">
        <v>34</v>
      </c>
      <c r="G50" s="15">
        <v>34</v>
      </c>
      <c r="H50" s="20" t="s">
        <v>66</v>
      </c>
      <c r="I50" s="23">
        <v>3458</v>
      </c>
      <c r="J50" s="23" t="s">
        <v>31</v>
      </c>
      <c r="K50" s="15" t="s">
        <v>26</v>
      </c>
      <c r="L50" s="7"/>
      <c r="M50" s="2"/>
      <c r="N50" s="2"/>
      <c r="O50" s="29">
        <f>(IF(AND(J50&gt;0,J50&lt;=I50),J50,I50)*(L50-M50+N50))</f>
        <v>0</v>
      </c>
      <c r="P50" s="12"/>
      <c r="Q50" s="2"/>
      <c r="R50" s="2"/>
    </row>
    <row r="51" spans="1:18" ht="40.5">
      <c r="A51">
        <v>13</v>
      </c>
      <c r="B51">
        <v>39</v>
      </c>
      <c r="C51">
        <v>2020</v>
      </c>
      <c r="D51">
        <v>35</v>
      </c>
      <c r="G51" s="15">
        <v>35</v>
      </c>
      <c r="H51" s="20" t="s">
        <v>67</v>
      </c>
      <c r="I51" s="23">
        <v>204</v>
      </c>
      <c r="J51" s="23" t="s">
        <v>31</v>
      </c>
      <c r="K51" s="15" t="s">
        <v>26</v>
      </c>
      <c r="L51" s="7"/>
      <c r="M51" s="2"/>
      <c r="N51" s="2"/>
      <c r="O51" s="29">
        <f>(IF(AND(J51&gt;0,J51&lt;=I51),J51,I51)*(L51-M51+N51))</f>
        <v>0</v>
      </c>
      <c r="P51" s="12"/>
      <c r="Q51" s="2"/>
      <c r="R51" s="2"/>
    </row>
    <row r="52" spans="1:18" ht="40.5">
      <c r="A52">
        <v>13</v>
      </c>
      <c r="B52">
        <v>39</v>
      </c>
      <c r="C52">
        <v>2020</v>
      </c>
      <c r="D52">
        <v>36</v>
      </c>
      <c r="G52" s="15">
        <v>36</v>
      </c>
      <c r="H52" s="20" t="s">
        <v>68</v>
      </c>
      <c r="I52" s="23">
        <v>45</v>
      </c>
      <c r="J52" s="23" t="s">
        <v>34</v>
      </c>
      <c r="K52" s="15" t="s">
        <v>26</v>
      </c>
      <c r="L52" s="7"/>
      <c r="M52" s="2"/>
      <c r="N52" s="2"/>
      <c r="O52" s="29">
        <f>(IF(AND(J52&gt;0,J52&lt;=I52),J52,I52)*(L52-M52+N52))</f>
        <v>0</v>
      </c>
      <c r="P52" s="12"/>
      <c r="Q52" s="2"/>
      <c r="R52" s="2"/>
    </row>
    <row r="53" spans="1:18" ht="40.5">
      <c r="A53">
        <v>13</v>
      </c>
      <c r="B53">
        <v>39</v>
      </c>
      <c r="C53">
        <v>2020</v>
      </c>
      <c r="D53">
        <v>37</v>
      </c>
      <c r="G53" s="15">
        <v>37</v>
      </c>
      <c r="H53" s="20" t="s">
        <v>69</v>
      </c>
      <c r="I53" s="23">
        <v>54</v>
      </c>
      <c r="J53" s="23" t="s">
        <v>34</v>
      </c>
      <c r="K53" s="15" t="s">
        <v>26</v>
      </c>
      <c r="L53" s="7"/>
      <c r="M53" s="2"/>
      <c r="N53" s="2"/>
      <c r="O53" s="29">
        <f>(IF(AND(J53&gt;0,J53&lt;=I53),J53,I53)*(L53-M53+N53))</f>
        <v>0</v>
      </c>
      <c r="P53" s="12"/>
      <c r="Q53" s="2"/>
      <c r="R53" s="2"/>
    </row>
    <row r="54" spans="1:18" ht="40.5">
      <c r="A54">
        <v>13</v>
      </c>
      <c r="B54">
        <v>39</v>
      </c>
      <c r="C54">
        <v>2020</v>
      </c>
      <c r="D54">
        <v>38</v>
      </c>
      <c r="G54" s="15">
        <v>38</v>
      </c>
      <c r="H54" s="20" t="s">
        <v>70</v>
      </c>
      <c r="I54" s="23">
        <v>45</v>
      </c>
      <c r="J54" s="23" t="s">
        <v>34</v>
      </c>
      <c r="K54" s="15" t="s">
        <v>26</v>
      </c>
      <c r="L54" s="7"/>
      <c r="M54" s="2"/>
      <c r="N54" s="2"/>
      <c r="O54" s="29">
        <f>(IF(AND(J54&gt;0,J54&lt;=I54),J54,I54)*(L54-M54+N54))</f>
        <v>0</v>
      </c>
      <c r="P54" s="12"/>
      <c r="Q54" s="2"/>
      <c r="R54" s="2"/>
    </row>
    <row r="55" spans="1:18" ht="40.5">
      <c r="A55">
        <v>13</v>
      </c>
      <c r="B55">
        <v>39</v>
      </c>
      <c r="C55">
        <v>2020</v>
      </c>
      <c r="D55">
        <v>39</v>
      </c>
      <c r="G55" s="15">
        <v>39</v>
      </c>
      <c r="H55" s="20" t="s">
        <v>71</v>
      </c>
      <c r="I55" s="23">
        <v>42</v>
      </c>
      <c r="J55" s="23" t="s">
        <v>34</v>
      </c>
      <c r="K55" s="15" t="s">
        <v>26</v>
      </c>
      <c r="L55" s="7"/>
      <c r="M55" s="2"/>
      <c r="N55" s="2"/>
      <c r="O55" s="29">
        <f>(IF(AND(J55&gt;0,J55&lt;=I55),J55,I55)*(L55-M55+N55))</f>
        <v>0</v>
      </c>
      <c r="P55" s="12"/>
      <c r="Q55" s="2"/>
      <c r="R55" s="2"/>
    </row>
    <row r="56" spans="1:18" ht="51">
      <c r="A56">
        <v>13</v>
      </c>
      <c r="B56">
        <v>39</v>
      </c>
      <c r="C56">
        <v>2020</v>
      </c>
      <c r="D56">
        <v>40</v>
      </c>
      <c r="G56" s="15">
        <v>40</v>
      </c>
      <c r="H56" s="20" t="s">
        <v>72</v>
      </c>
      <c r="I56" s="23">
        <v>189</v>
      </c>
      <c r="J56" s="23" t="s">
        <v>31</v>
      </c>
      <c r="K56" s="15" t="s">
        <v>26</v>
      </c>
      <c r="L56" s="7"/>
      <c r="M56" s="2"/>
      <c r="N56" s="2"/>
      <c r="O56" s="29">
        <f>(IF(AND(J56&gt;0,J56&lt;=I56),J56,I56)*(L56-M56+N56))</f>
        <v>0</v>
      </c>
      <c r="P56" s="12"/>
      <c r="Q56" s="2"/>
      <c r="R56" s="2"/>
    </row>
    <row r="57" spans="1:18" ht="51">
      <c r="A57">
        <v>13</v>
      </c>
      <c r="B57">
        <v>39</v>
      </c>
      <c r="C57">
        <v>2020</v>
      </c>
      <c r="D57">
        <v>41</v>
      </c>
      <c r="G57" s="15">
        <v>41</v>
      </c>
      <c r="H57" s="20" t="s">
        <v>73</v>
      </c>
      <c r="I57" s="23">
        <v>180</v>
      </c>
      <c r="J57" s="23" t="s">
        <v>39</v>
      </c>
      <c r="K57" s="15" t="s">
        <v>26</v>
      </c>
      <c r="L57" s="7"/>
      <c r="M57" s="2"/>
      <c r="N57" s="2"/>
      <c r="O57" s="29">
        <f>(IF(AND(J57&gt;0,J57&lt;=I57),J57,I57)*(L57-M57+N57))</f>
        <v>0</v>
      </c>
      <c r="P57" s="12"/>
      <c r="Q57" s="2"/>
      <c r="R57" s="2"/>
    </row>
    <row r="58" spans="1:18" ht="51">
      <c r="A58">
        <v>13</v>
      </c>
      <c r="B58">
        <v>39</v>
      </c>
      <c r="C58">
        <v>2020</v>
      </c>
      <c r="D58">
        <v>42</v>
      </c>
      <c r="G58" s="15">
        <v>42</v>
      </c>
      <c r="H58" s="20" t="s">
        <v>74</v>
      </c>
      <c r="I58" s="23">
        <v>408</v>
      </c>
      <c r="J58" s="23" t="s">
        <v>39</v>
      </c>
      <c r="K58" s="15" t="s">
        <v>26</v>
      </c>
      <c r="L58" s="7"/>
      <c r="M58" s="2"/>
      <c r="N58" s="2"/>
      <c r="O58" s="29">
        <f>(IF(AND(J58&gt;0,J58&lt;=I58),J58,I58)*(L58-M58+N58))</f>
        <v>0</v>
      </c>
      <c r="P58" s="12"/>
      <c r="Q58" s="2"/>
      <c r="R58" s="2"/>
    </row>
    <row r="59" spans="1:18" ht="51">
      <c r="A59">
        <v>13</v>
      </c>
      <c r="B59">
        <v>39</v>
      </c>
      <c r="C59">
        <v>2020</v>
      </c>
      <c r="D59">
        <v>43</v>
      </c>
      <c r="G59" s="15">
        <v>43</v>
      </c>
      <c r="H59" s="20" t="s">
        <v>75</v>
      </c>
      <c r="I59" s="23">
        <v>189</v>
      </c>
      <c r="J59" s="23" t="s">
        <v>39</v>
      </c>
      <c r="K59" s="15" t="s">
        <v>26</v>
      </c>
      <c r="L59" s="7"/>
      <c r="M59" s="2"/>
      <c r="N59" s="2"/>
      <c r="O59" s="29">
        <f>(IF(AND(J59&gt;0,J59&lt;=I59),J59,I59)*(L59-M59+N59))</f>
        <v>0</v>
      </c>
      <c r="P59" s="12"/>
      <c r="Q59" s="2"/>
      <c r="R59" s="2"/>
    </row>
    <row r="60" spans="1:18" ht="40.5">
      <c r="A60">
        <v>13</v>
      </c>
      <c r="B60">
        <v>39</v>
      </c>
      <c r="C60">
        <v>2020</v>
      </c>
      <c r="D60">
        <v>44</v>
      </c>
      <c r="G60" s="15">
        <v>44</v>
      </c>
      <c r="H60" s="20" t="s">
        <v>76</v>
      </c>
      <c r="I60" s="23">
        <v>9</v>
      </c>
      <c r="J60" s="23" t="s">
        <v>34</v>
      </c>
      <c r="K60" s="15" t="s">
        <v>26</v>
      </c>
      <c r="L60" s="7"/>
      <c r="M60" s="2"/>
      <c r="N60" s="2"/>
      <c r="O60" s="29">
        <f>(IF(AND(J60&gt;0,J60&lt;=I60),J60,I60)*(L60-M60+N60))</f>
        <v>0</v>
      </c>
      <c r="P60" s="12"/>
      <c r="Q60" s="2"/>
      <c r="R60" s="2"/>
    </row>
    <row r="61" spans="1:18" ht="40.5">
      <c r="A61">
        <v>13</v>
      </c>
      <c r="B61">
        <v>39</v>
      </c>
      <c r="C61">
        <v>2020</v>
      </c>
      <c r="D61">
        <v>45</v>
      </c>
      <c r="G61" s="15">
        <v>45</v>
      </c>
      <c r="H61" s="20" t="s">
        <v>77</v>
      </c>
      <c r="I61" s="23">
        <v>9</v>
      </c>
      <c r="J61" s="23" t="s">
        <v>34</v>
      </c>
      <c r="K61" s="15" t="s">
        <v>26</v>
      </c>
      <c r="L61" s="7"/>
      <c r="M61" s="2"/>
      <c r="N61" s="2"/>
      <c r="O61" s="29">
        <f>(IF(AND(J61&gt;0,J61&lt;=I61),J61,I61)*(L61-M61+N61))</f>
        <v>0</v>
      </c>
      <c r="P61" s="12"/>
      <c r="Q61" s="2"/>
      <c r="R61" s="2"/>
    </row>
    <row r="62" spans="1:18" ht="30">
      <c r="A62">
        <v>13</v>
      </c>
      <c r="B62">
        <v>39</v>
      </c>
      <c r="C62">
        <v>2020</v>
      </c>
      <c r="D62">
        <v>46</v>
      </c>
      <c r="G62" s="15">
        <v>46</v>
      </c>
      <c r="H62" s="20" t="s">
        <v>78</v>
      </c>
      <c r="I62" s="23">
        <v>114</v>
      </c>
      <c r="J62" s="23" t="s">
        <v>34</v>
      </c>
      <c r="K62" s="15" t="s">
        <v>26</v>
      </c>
      <c r="L62" s="7"/>
      <c r="M62" s="2"/>
      <c r="N62" s="2"/>
      <c r="O62" s="29">
        <f>(IF(AND(J62&gt;0,J62&lt;=I62),J62,I62)*(L62-M62+N62))</f>
        <v>0</v>
      </c>
      <c r="P62" s="12"/>
      <c r="Q62" s="2"/>
      <c r="R62" s="2"/>
    </row>
    <row r="63" spans="1:18" ht="30">
      <c r="A63">
        <v>13</v>
      </c>
      <c r="B63">
        <v>39</v>
      </c>
      <c r="C63">
        <v>2020</v>
      </c>
      <c r="D63">
        <v>47</v>
      </c>
      <c r="G63" s="15">
        <v>47</v>
      </c>
      <c r="H63" s="20" t="s">
        <v>79</v>
      </c>
      <c r="I63" s="23">
        <v>78</v>
      </c>
      <c r="J63" s="23" t="s">
        <v>34</v>
      </c>
      <c r="K63" s="15" t="s">
        <v>26</v>
      </c>
      <c r="L63" s="7"/>
      <c r="M63" s="2"/>
      <c r="N63" s="2"/>
      <c r="O63" s="29">
        <f>(IF(AND(J63&gt;0,J63&lt;=I63),J63,I63)*(L63-M63+N63))</f>
        <v>0</v>
      </c>
      <c r="P63" s="12"/>
      <c r="Q63" s="2"/>
      <c r="R63" s="2"/>
    </row>
    <row r="64" spans="1:18" ht="20.25">
      <c r="A64">
        <v>13</v>
      </c>
      <c r="B64">
        <v>39</v>
      </c>
      <c r="C64">
        <v>2020</v>
      </c>
      <c r="D64">
        <v>48</v>
      </c>
      <c r="G64" s="15">
        <v>48</v>
      </c>
      <c r="H64" s="20" t="s">
        <v>80</v>
      </c>
      <c r="I64" s="23">
        <v>2241</v>
      </c>
      <c r="J64" s="23" t="s">
        <v>34</v>
      </c>
      <c r="K64" s="15" t="s">
        <v>26</v>
      </c>
      <c r="L64" s="7"/>
      <c r="M64" s="2"/>
      <c r="N64" s="2"/>
      <c r="O64" s="29">
        <f>(IF(AND(J64&gt;0,J64&lt;=I64),J64,I64)*(L64-M64+N64))</f>
        <v>0</v>
      </c>
      <c r="P64" s="12"/>
      <c r="Q64" s="2"/>
      <c r="R64" s="2"/>
    </row>
    <row r="65" spans="1:18" ht="30">
      <c r="A65">
        <v>13</v>
      </c>
      <c r="B65">
        <v>39</v>
      </c>
      <c r="C65">
        <v>2020</v>
      </c>
      <c r="D65">
        <v>49</v>
      </c>
      <c r="G65" s="15">
        <v>49</v>
      </c>
      <c r="H65" s="20" t="s">
        <v>81</v>
      </c>
      <c r="I65" s="23">
        <v>750</v>
      </c>
      <c r="J65" s="23" t="s">
        <v>34</v>
      </c>
      <c r="K65" s="15" t="s">
        <v>26</v>
      </c>
      <c r="L65" s="7"/>
      <c r="M65" s="2"/>
      <c r="N65" s="2"/>
      <c r="O65" s="29">
        <f>(IF(AND(J65&gt;0,J65&lt;=I65),J65,I65)*(L65-M65+N65))</f>
        <v>0</v>
      </c>
      <c r="P65" s="12"/>
      <c r="Q65" s="2"/>
      <c r="R65" s="2"/>
    </row>
    <row r="66" spans="1:18" ht="71.25">
      <c r="A66">
        <v>13</v>
      </c>
      <c r="B66">
        <v>39</v>
      </c>
      <c r="C66">
        <v>2020</v>
      </c>
      <c r="D66">
        <v>50</v>
      </c>
      <c r="G66" s="15">
        <v>50</v>
      </c>
      <c r="H66" s="20" t="s">
        <v>82</v>
      </c>
      <c r="I66" s="23">
        <v>675</v>
      </c>
      <c r="J66" s="23" t="s">
        <v>83</v>
      </c>
      <c r="K66" s="15" t="s">
        <v>26</v>
      </c>
      <c r="L66" s="7"/>
      <c r="M66" s="2"/>
      <c r="N66" s="2"/>
      <c r="O66" s="29">
        <f>(IF(AND(J66&gt;0,J66&lt;=I66),J66,I66)*(L66-M66+N66))</f>
        <v>0</v>
      </c>
      <c r="P66" s="12"/>
      <c r="Q66" s="2"/>
      <c r="R66" s="2"/>
    </row>
    <row r="67" spans="1:18" ht="60.75">
      <c r="A67">
        <v>13</v>
      </c>
      <c r="B67">
        <v>39</v>
      </c>
      <c r="C67">
        <v>2020</v>
      </c>
      <c r="D67">
        <v>51</v>
      </c>
      <c r="G67" s="15">
        <v>51</v>
      </c>
      <c r="H67" s="20" t="s">
        <v>84</v>
      </c>
      <c r="I67" s="23">
        <v>75</v>
      </c>
      <c r="J67" s="23" t="s">
        <v>83</v>
      </c>
      <c r="K67" s="15" t="s">
        <v>26</v>
      </c>
      <c r="L67" s="7"/>
      <c r="M67" s="2"/>
      <c r="N67" s="2"/>
      <c r="O67" s="29">
        <f>(IF(AND(J67&gt;0,J67&lt;=I67),J67,I67)*(L67-M67+N67))</f>
        <v>0</v>
      </c>
      <c r="P67" s="12"/>
      <c r="Q67" s="2"/>
      <c r="R67" s="2"/>
    </row>
    <row r="68" spans="1:18" ht="30">
      <c r="A68">
        <v>13</v>
      </c>
      <c r="B68">
        <v>39</v>
      </c>
      <c r="C68">
        <v>2020</v>
      </c>
      <c r="D68">
        <v>52</v>
      </c>
      <c r="G68" s="15">
        <v>52</v>
      </c>
      <c r="H68" s="20" t="s">
        <v>85</v>
      </c>
      <c r="I68" s="23">
        <v>2772</v>
      </c>
      <c r="J68" s="23" t="s">
        <v>59</v>
      </c>
      <c r="K68" s="15" t="s">
        <v>26</v>
      </c>
      <c r="L68" s="7"/>
      <c r="M68" s="2"/>
      <c r="N68" s="2"/>
      <c r="O68" s="29">
        <f>(IF(AND(J68&gt;0,J68&lt;=I68),J68,I68)*(L68-M68+N68))</f>
        <v>0</v>
      </c>
      <c r="P68" s="12"/>
      <c r="Q68" s="2"/>
      <c r="R68" s="2"/>
    </row>
    <row r="69" spans="1:18" ht="30">
      <c r="A69">
        <v>13</v>
      </c>
      <c r="B69">
        <v>39</v>
      </c>
      <c r="C69">
        <v>2020</v>
      </c>
      <c r="D69">
        <v>53</v>
      </c>
      <c r="G69" s="15">
        <v>53</v>
      </c>
      <c r="H69" s="20" t="s">
        <v>86</v>
      </c>
      <c r="I69" s="23">
        <v>594</v>
      </c>
      <c r="J69" s="23" t="s">
        <v>59</v>
      </c>
      <c r="K69" s="15" t="s">
        <v>26</v>
      </c>
      <c r="L69" s="7"/>
      <c r="M69" s="2"/>
      <c r="N69" s="2"/>
      <c r="O69" s="29">
        <f>(IF(AND(J69&gt;0,J69&lt;=I69),J69,I69)*(L69-M69+N69))</f>
        <v>0</v>
      </c>
      <c r="P69" s="12"/>
      <c r="Q69" s="2"/>
      <c r="R69" s="2"/>
    </row>
    <row r="70" spans="1:18" ht="30">
      <c r="A70">
        <v>13</v>
      </c>
      <c r="B70">
        <v>39</v>
      </c>
      <c r="C70">
        <v>2020</v>
      </c>
      <c r="D70">
        <v>54</v>
      </c>
      <c r="G70" s="15">
        <v>54</v>
      </c>
      <c r="H70" s="20" t="s">
        <v>87</v>
      </c>
      <c r="I70" s="23">
        <v>30</v>
      </c>
      <c r="J70" s="23" t="s">
        <v>45</v>
      </c>
      <c r="K70" s="15" t="s">
        <v>26</v>
      </c>
      <c r="L70" s="7"/>
      <c r="M70" s="2"/>
      <c r="N70" s="2"/>
      <c r="O70" s="29">
        <f>(IF(AND(J70&gt;0,J70&lt;=I70),J70,I70)*(L70-M70+N70))</f>
        <v>0</v>
      </c>
      <c r="P70" s="12"/>
      <c r="Q70" s="2"/>
      <c r="R70" s="2"/>
    </row>
    <row r="71" spans="1:18" ht="20.25">
      <c r="A71">
        <v>13</v>
      </c>
      <c r="B71">
        <v>39</v>
      </c>
      <c r="C71">
        <v>2020</v>
      </c>
      <c r="D71">
        <v>55</v>
      </c>
      <c r="G71" s="15">
        <v>55</v>
      </c>
      <c r="H71" s="20" t="s">
        <v>88</v>
      </c>
      <c r="I71" s="23">
        <v>93</v>
      </c>
      <c r="J71" s="23" t="s">
        <v>59</v>
      </c>
      <c r="K71" s="15" t="s">
        <v>26</v>
      </c>
      <c r="L71" s="7"/>
      <c r="M71" s="2"/>
      <c r="N71" s="2"/>
      <c r="O71" s="29">
        <f>(IF(AND(J71&gt;0,J71&lt;=I71),J71,I71)*(L71-M71+N71))</f>
        <v>0</v>
      </c>
      <c r="P71" s="12"/>
      <c r="Q71" s="2"/>
      <c r="R71" s="2"/>
    </row>
    <row r="72" spans="1:18" ht="40.5">
      <c r="A72">
        <v>13</v>
      </c>
      <c r="B72">
        <v>39</v>
      </c>
      <c r="C72">
        <v>2020</v>
      </c>
      <c r="D72">
        <v>56</v>
      </c>
      <c r="G72" s="15">
        <v>56</v>
      </c>
      <c r="H72" s="20" t="s">
        <v>89</v>
      </c>
      <c r="I72" s="23">
        <v>300</v>
      </c>
      <c r="J72" s="23" t="s">
        <v>34</v>
      </c>
      <c r="K72" s="15" t="s">
        <v>26</v>
      </c>
      <c r="L72" s="7"/>
      <c r="M72" s="2"/>
      <c r="N72" s="2"/>
      <c r="O72" s="29">
        <f>(IF(AND(J72&gt;0,J72&lt;=I72),J72,I72)*(L72-M72+N72))</f>
        <v>0</v>
      </c>
      <c r="P72" s="12"/>
      <c r="Q72" s="2"/>
      <c r="R72" s="2"/>
    </row>
    <row r="73" spans="1:18" ht="40.5">
      <c r="A73">
        <v>13</v>
      </c>
      <c r="B73">
        <v>39</v>
      </c>
      <c r="C73">
        <v>2020</v>
      </c>
      <c r="D73">
        <v>57</v>
      </c>
      <c r="G73" s="15">
        <v>57</v>
      </c>
      <c r="H73" s="20" t="s">
        <v>90</v>
      </c>
      <c r="I73" s="23">
        <v>120</v>
      </c>
      <c r="J73" s="23" t="s">
        <v>34</v>
      </c>
      <c r="K73" s="15" t="s">
        <v>26</v>
      </c>
      <c r="L73" s="7"/>
      <c r="M73" s="2"/>
      <c r="N73" s="2"/>
      <c r="O73" s="29">
        <f>(IF(AND(J73&gt;0,J73&lt;=I73),J73,I73)*(L73-M73+N73))</f>
        <v>0</v>
      </c>
      <c r="P73" s="12"/>
      <c r="Q73" s="2"/>
      <c r="R73" s="2"/>
    </row>
    <row r="74" spans="1:18" ht="30">
      <c r="A74">
        <v>13</v>
      </c>
      <c r="B74">
        <v>39</v>
      </c>
      <c r="C74">
        <v>2020</v>
      </c>
      <c r="D74">
        <v>58</v>
      </c>
      <c r="G74" s="15">
        <v>58</v>
      </c>
      <c r="H74" s="20" t="s">
        <v>91</v>
      </c>
      <c r="I74" s="23">
        <v>18</v>
      </c>
      <c r="J74" s="23" t="s">
        <v>34</v>
      </c>
      <c r="K74" s="15" t="s">
        <v>26</v>
      </c>
      <c r="L74" s="7"/>
      <c r="M74" s="2"/>
      <c r="N74" s="2"/>
      <c r="O74" s="29">
        <f>(IF(AND(J74&gt;0,J74&lt;=I74),J74,I74)*(L74-M74+N74))</f>
        <v>0</v>
      </c>
      <c r="P74" s="12"/>
      <c r="Q74" s="2"/>
      <c r="R74" s="2"/>
    </row>
    <row r="75" spans="1:18" ht="51">
      <c r="A75">
        <v>13</v>
      </c>
      <c r="B75">
        <v>39</v>
      </c>
      <c r="C75">
        <v>2020</v>
      </c>
      <c r="D75">
        <v>59</v>
      </c>
      <c r="G75" s="15">
        <v>59</v>
      </c>
      <c r="H75" s="20" t="s">
        <v>92</v>
      </c>
      <c r="I75" s="23">
        <v>108</v>
      </c>
      <c r="J75" s="23" t="s">
        <v>59</v>
      </c>
      <c r="K75" s="15" t="s">
        <v>26</v>
      </c>
      <c r="L75" s="7"/>
      <c r="M75" s="2"/>
      <c r="N75" s="2"/>
      <c r="O75" s="29">
        <f>(IF(AND(J75&gt;0,J75&lt;=I75),J75,I75)*(L75-M75+N75))</f>
        <v>0</v>
      </c>
      <c r="P75" s="12"/>
      <c r="Q75" s="2"/>
      <c r="R75" s="2"/>
    </row>
    <row r="76" spans="1:18" ht="102">
      <c r="A76">
        <v>13</v>
      </c>
      <c r="B76">
        <v>39</v>
      </c>
      <c r="C76">
        <v>2020</v>
      </c>
      <c r="D76">
        <v>60</v>
      </c>
      <c r="G76" s="15">
        <v>60</v>
      </c>
      <c r="H76" s="20" t="s">
        <v>93</v>
      </c>
      <c r="I76" s="23">
        <v>2349</v>
      </c>
      <c r="J76" s="23" t="s">
        <v>34</v>
      </c>
      <c r="K76" s="15" t="s">
        <v>26</v>
      </c>
      <c r="L76" s="7"/>
      <c r="M76" s="2"/>
      <c r="N76" s="2"/>
      <c r="O76" s="29">
        <f>(IF(AND(J76&gt;0,J76&lt;=I76),J76,I76)*(L76-M76+N76))</f>
        <v>0</v>
      </c>
      <c r="P76" s="12"/>
      <c r="Q76" s="2"/>
      <c r="R76" s="2"/>
    </row>
    <row r="77" spans="1:18" ht="71.25">
      <c r="A77">
        <v>13</v>
      </c>
      <c r="B77">
        <v>39</v>
      </c>
      <c r="C77">
        <v>2020</v>
      </c>
      <c r="D77">
        <v>61</v>
      </c>
      <c r="G77" s="15">
        <v>61</v>
      </c>
      <c r="H77" s="20" t="s">
        <v>94</v>
      </c>
      <c r="I77" s="23">
        <v>798</v>
      </c>
      <c r="J77" s="23" t="s">
        <v>34</v>
      </c>
      <c r="K77" s="15" t="s">
        <v>26</v>
      </c>
      <c r="L77" s="7"/>
      <c r="M77" s="2"/>
      <c r="N77" s="2"/>
      <c r="O77" s="29">
        <f>(IF(AND(J77&gt;0,J77&lt;=I77),J77,I77)*(L77-M77+N77))</f>
        <v>0</v>
      </c>
      <c r="P77" s="12"/>
      <c r="Q77" s="2"/>
      <c r="R77" s="2"/>
    </row>
    <row r="78" spans="1:18" ht="51">
      <c r="A78">
        <v>13</v>
      </c>
      <c r="B78">
        <v>39</v>
      </c>
      <c r="C78">
        <v>2020</v>
      </c>
      <c r="D78">
        <v>62</v>
      </c>
      <c r="G78" s="15">
        <v>62</v>
      </c>
      <c r="H78" s="20" t="s">
        <v>95</v>
      </c>
      <c r="I78" s="23">
        <v>270</v>
      </c>
      <c r="J78" s="23" t="s">
        <v>28</v>
      </c>
      <c r="K78" s="15" t="s">
        <v>26</v>
      </c>
      <c r="L78" s="7"/>
      <c r="M78" s="2"/>
      <c r="N78" s="2"/>
      <c r="O78" s="29">
        <f>(IF(AND(J78&gt;0,J78&lt;=I78),J78,I78)*(L78-M78+N78))</f>
        <v>0</v>
      </c>
      <c r="P78" s="12"/>
      <c r="Q78" s="2"/>
      <c r="R78" s="2"/>
    </row>
    <row r="79" spans="1:18" ht="60.75">
      <c r="A79">
        <v>13</v>
      </c>
      <c r="B79">
        <v>39</v>
      </c>
      <c r="C79">
        <v>2020</v>
      </c>
      <c r="D79">
        <v>63</v>
      </c>
      <c r="G79" s="15">
        <v>63</v>
      </c>
      <c r="H79" s="20" t="s">
        <v>96</v>
      </c>
      <c r="I79" s="23">
        <v>131</v>
      </c>
      <c r="J79" s="23" t="s">
        <v>28</v>
      </c>
      <c r="K79" s="15" t="s">
        <v>26</v>
      </c>
      <c r="L79" s="7"/>
      <c r="M79" s="2"/>
      <c r="N79" s="2"/>
      <c r="O79" s="29">
        <f>(IF(AND(J79&gt;0,J79&lt;=I79),J79,I79)*(L79-M79+N79))</f>
        <v>0</v>
      </c>
      <c r="P79" s="12"/>
      <c r="Q79" s="2"/>
      <c r="R79" s="2"/>
    </row>
    <row r="80" spans="1:18" ht="71.25">
      <c r="A80">
        <v>13</v>
      </c>
      <c r="B80">
        <v>39</v>
      </c>
      <c r="C80">
        <v>2020</v>
      </c>
      <c r="D80">
        <v>64</v>
      </c>
      <c r="G80" s="15">
        <v>64</v>
      </c>
      <c r="H80" s="20" t="s">
        <v>97</v>
      </c>
      <c r="I80" s="23">
        <v>27</v>
      </c>
      <c r="J80" s="23" t="s">
        <v>59</v>
      </c>
      <c r="K80" s="15" t="s">
        <v>26</v>
      </c>
      <c r="L80" s="7"/>
      <c r="M80" s="2"/>
      <c r="N80" s="2"/>
      <c r="O80" s="29">
        <f>(IF(AND(J80&gt;0,J80&lt;=I80),J80,I80)*(L80-M80+N80))</f>
        <v>0</v>
      </c>
      <c r="P80" s="12"/>
      <c r="Q80" s="2"/>
      <c r="R80" s="2"/>
    </row>
    <row r="81" spans="1:18" ht="71.25">
      <c r="A81">
        <v>13</v>
      </c>
      <c r="B81">
        <v>39</v>
      </c>
      <c r="C81">
        <v>2020</v>
      </c>
      <c r="D81">
        <v>65</v>
      </c>
      <c r="G81" s="15">
        <v>65</v>
      </c>
      <c r="H81" s="20" t="s">
        <v>98</v>
      </c>
      <c r="I81" s="23">
        <v>27</v>
      </c>
      <c r="J81" s="23" t="s">
        <v>59</v>
      </c>
      <c r="K81" s="15" t="s">
        <v>26</v>
      </c>
      <c r="L81" s="7"/>
      <c r="M81" s="2"/>
      <c r="N81" s="2"/>
      <c r="O81" s="29">
        <f>(IF(AND(J81&gt;0,J81&lt;=I81),J81,I81)*(L81-M81+N81))</f>
        <v>0</v>
      </c>
      <c r="P81" s="12"/>
      <c r="Q81" s="2"/>
      <c r="R81" s="2"/>
    </row>
    <row r="82" spans="1:18" ht="71.25">
      <c r="A82">
        <v>13</v>
      </c>
      <c r="B82">
        <v>39</v>
      </c>
      <c r="C82">
        <v>2020</v>
      </c>
      <c r="D82">
        <v>66</v>
      </c>
      <c r="G82" s="15">
        <v>66</v>
      </c>
      <c r="H82" s="20" t="s">
        <v>99</v>
      </c>
      <c r="I82" s="23">
        <v>36</v>
      </c>
      <c r="J82" s="23" t="s">
        <v>59</v>
      </c>
      <c r="K82" s="15" t="s">
        <v>26</v>
      </c>
      <c r="L82" s="7"/>
      <c r="M82" s="2"/>
      <c r="N82" s="2"/>
      <c r="O82" s="29">
        <f>(IF(AND(J82&gt;0,J82&lt;=I82),J82,I82)*(L82-M82+N82))</f>
        <v>0</v>
      </c>
      <c r="P82" s="12"/>
      <c r="Q82" s="2"/>
      <c r="R82" s="2"/>
    </row>
    <row r="83" spans="1:18" ht="71.25">
      <c r="A83">
        <v>13</v>
      </c>
      <c r="B83">
        <v>39</v>
      </c>
      <c r="C83">
        <v>2020</v>
      </c>
      <c r="D83">
        <v>67</v>
      </c>
      <c r="G83" s="15">
        <v>67</v>
      </c>
      <c r="H83" s="20" t="s">
        <v>100</v>
      </c>
      <c r="I83" s="23">
        <v>36</v>
      </c>
      <c r="J83" s="23" t="s">
        <v>59</v>
      </c>
      <c r="K83" s="15" t="s">
        <v>26</v>
      </c>
      <c r="L83" s="7"/>
      <c r="M83" s="2"/>
      <c r="N83" s="2"/>
      <c r="O83" s="29">
        <f>(IF(AND(J83&gt;0,J83&lt;=I83),J83,I83)*(L83-M83+N83))</f>
        <v>0</v>
      </c>
      <c r="P83" s="12"/>
      <c r="Q83" s="2"/>
      <c r="R83" s="2"/>
    </row>
    <row r="84" spans="1:18" ht="30">
      <c r="A84">
        <v>13</v>
      </c>
      <c r="B84">
        <v>39</v>
      </c>
      <c r="C84">
        <v>2020</v>
      </c>
      <c r="D84">
        <v>68</v>
      </c>
      <c r="G84" s="15">
        <v>68</v>
      </c>
      <c r="H84" s="20" t="s">
        <v>101</v>
      </c>
      <c r="I84" s="23">
        <v>900</v>
      </c>
      <c r="J84" s="23" t="s">
        <v>59</v>
      </c>
      <c r="K84" s="15" t="s">
        <v>26</v>
      </c>
      <c r="L84" s="7"/>
      <c r="M84" s="2"/>
      <c r="N84" s="2"/>
      <c r="O84" s="29">
        <f>(IF(AND(J84&gt;0,J84&lt;=I84),J84,I84)*(L84-M84+N84))</f>
        <v>0</v>
      </c>
      <c r="P84" s="12"/>
      <c r="Q84" s="2"/>
      <c r="R84" s="2"/>
    </row>
    <row r="85" spans="1:18" ht="30">
      <c r="A85">
        <v>13</v>
      </c>
      <c r="B85">
        <v>39</v>
      </c>
      <c r="C85">
        <v>2020</v>
      </c>
      <c r="D85">
        <v>69</v>
      </c>
      <c r="G85" s="15">
        <v>69</v>
      </c>
      <c r="H85" s="20" t="s">
        <v>102</v>
      </c>
      <c r="I85" s="23">
        <v>249</v>
      </c>
      <c r="J85" s="23" t="s">
        <v>59</v>
      </c>
      <c r="K85" s="15" t="s">
        <v>26</v>
      </c>
      <c r="L85" s="7"/>
      <c r="M85" s="2"/>
      <c r="N85" s="2"/>
      <c r="O85" s="29">
        <f>(IF(AND(J85&gt;0,J85&lt;=I85),J85,I85)*(L85-M85+N85))</f>
        <v>0</v>
      </c>
      <c r="P85" s="12"/>
      <c r="Q85" s="2"/>
      <c r="R85" s="2"/>
    </row>
    <row r="86" spans="1:18" ht="30">
      <c r="A86">
        <v>13</v>
      </c>
      <c r="B86">
        <v>39</v>
      </c>
      <c r="C86">
        <v>2020</v>
      </c>
      <c r="D86">
        <v>70</v>
      </c>
      <c r="G86" s="15">
        <v>70</v>
      </c>
      <c r="H86" s="20" t="s">
        <v>103</v>
      </c>
      <c r="I86" s="23">
        <v>366</v>
      </c>
      <c r="J86" s="23" t="s">
        <v>59</v>
      </c>
      <c r="K86" s="15" t="s">
        <v>26</v>
      </c>
      <c r="L86" s="7"/>
      <c r="M86" s="2"/>
      <c r="N86" s="2"/>
      <c r="O86" s="29">
        <f>(IF(AND(J86&gt;0,J86&lt;=I86),J86,I86)*(L86-M86+N86))</f>
        <v>0</v>
      </c>
      <c r="P86" s="12"/>
      <c r="Q86" s="2"/>
      <c r="R86" s="2"/>
    </row>
    <row r="87" spans="1:18" ht="30">
      <c r="A87">
        <v>13</v>
      </c>
      <c r="B87">
        <v>39</v>
      </c>
      <c r="C87">
        <v>2020</v>
      </c>
      <c r="D87">
        <v>71</v>
      </c>
      <c r="G87" s="15">
        <v>71</v>
      </c>
      <c r="H87" s="20" t="s">
        <v>104</v>
      </c>
      <c r="I87" s="23">
        <v>600</v>
      </c>
      <c r="J87" s="23" t="s">
        <v>59</v>
      </c>
      <c r="K87" s="15" t="s">
        <v>26</v>
      </c>
      <c r="L87" s="7"/>
      <c r="M87" s="2"/>
      <c r="N87" s="2"/>
      <c r="O87" s="29">
        <f>(IF(AND(J87&gt;0,J87&lt;=I87),J87,I87)*(L87-M87+N87))</f>
        <v>0</v>
      </c>
      <c r="P87" s="12"/>
      <c r="Q87" s="2"/>
      <c r="R87" s="2"/>
    </row>
    <row r="88" spans="1:18" ht="30">
      <c r="A88">
        <v>13</v>
      </c>
      <c r="B88">
        <v>39</v>
      </c>
      <c r="C88">
        <v>2020</v>
      </c>
      <c r="D88">
        <v>72</v>
      </c>
      <c r="G88" s="15">
        <v>72</v>
      </c>
      <c r="H88" s="20" t="s">
        <v>105</v>
      </c>
      <c r="I88" s="23">
        <v>555</v>
      </c>
      <c r="J88" s="23" t="s">
        <v>59</v>
      </c>
      <c r="K88" s="15" t="s">
        <v>26</v>
      </c>
      <c r="L88" s="7"/>
      <c r="M88" s="2"/>
      <c r="N88" s="2"/>
      <c r="O88" s="29">
        <f>(IF(AND(J88&gt;0,J88&lt;=I88),J88,I88)*(L88-M88+N88))</f>
        <v>0</v>
      </c>
      <c r="P88" s="12"/>
      <c r="Q88" s="2"/>
      <c r="R88" s="2"/>
    </row>
    <row r="89" spans="1:18" ht="51">
      <c r="A89">
        <v>13</v>
      </c>
      <c r="B89">
        <v>39</v>
      </c>
      <c r="C89">
        <v>2020</v>
      </c>
      <c r="D89">
        <v>73</v>
      </c>
      <c r="G89" s="15">
        <v>73</v>
      </c>
      <c r="H89" s="20" t="s">
        <v>106</v>
      </c>
      <c r="I89" s="23">
        <v>120</v>
      </c>
      <c r="J89" s="23" t="s">
        <v>31</v>
      </c>
      <c r="K89" s="15" t="s">
        <v>26</v>
      </c>
      <c r="L89" s="7"/>
      <c r="M89" s="2"/>
      <c r="N89" s="2"/>
      <c r="O89" s="29">
        <f>(IF(AND(J89&gt;0,J89&lt;=I89),J89,I89)*(L89-M89+N89))</f>
        <v>0</v>
      </c>
      <c r="P89" s="12"/>
      <c r="Q89" s="2"/>
      <c r="R89" s="2"/>
    </row>
    <row r="90" spans="1:18" ht="51">
      <c r="A90">
        <v>13</v>
      </c>
      <c r="B90">
        <v>39</v>
      </c>
      <c r="C90">
        <v>2020</v>
      </c>
      <c r="D90">
        <v>74</v>
      </c>
      <c r="G90" s="15">
        <v>74</v>
      </c>
      <c r="H90" s="20" t="s">
        <v>107</v>
      </c>
      <c r="I90" s="23">
        <v>657</v>
      </c>
      <c r="J90" s="23" t="s">
        <v>34</v>
      </c>
      <c r="K90" s="15" t="s">
        <v>26</v>
      </c>
      <c r="L90" s="7"/>
      <c r="M90" s="2"/>
      <c r="N90" s="2"/>
      <c r="O90" s="29">
        <f>(IF(AND(J90&gt;0,J90&lt;=I90),J90,I90)*(L90-M90+N90))</f>
        <v>0</v>
      </c>
      <c r="P90" s="12"/>
      <c r="Q90" s="2"/>
      <c r="R90" s="2"/>
    </row>
    <row r="91" spans="1:18" ht="40.5">
      <c r="A91">
        <v>13</v>
      </c>
      <c r="B91">
        <v>39</v>
      </c>
      <c r="C91">
        <v>2020</v>
      </c>
      <c r="D91">
        <v>75</v>
      </c>
      <c r="G91" s="15">
        <v>75</v>
      </c>
      <c r="H91" s="20" t="s">
        <v>108</v>
      </c>
      <c r="I91" s="23">
        <v>57</v>
      </c>
      <c r="J91" s="23" t="s">
        <v>34</v>
      </c>
      <c r="K91" s="15" t="s">
        <v>26</v>
      </c>
      <c r="L91" s="7"/>
      <c r="M91" s="2"/>
      <c r="N91" s="2"/>
      <c r="O91" s="29">
        <f>(IF(AND(J91&gt;0,J91&lt;=I91),J91,I91)*(L91-M91+N91))</f>
        <v>0</v>
      </c>
      <c r="P91" s="12"/>
      <c r="Q91" s="2"/>
      <c r="R91" s="2"/>
    </row>
    <row r="92" spans="1:18" ht="20.25">
      <c r="A92">
        <v>13</v>
      </c>
      <c r="B92">
        <v>39</v>
      </c>
      <c r="C92">
        <v>2020</v>
      </c>
      <c r="D92">
        <v>76</v>
      </c>
      <c r="G92" s="15">
        <v>76</v>
      </c>
      <c r="H92" s="20" t="s">
        <v>109</v>
      </c>
      <c r="I92" s="23">
        <v>315</v>
      </c>
      <c r="J92" s="23" t="s">
        <v>34</v>
      </c>
      <c r="K92" s="15" t="s">
        <v>26</v>
      </c>
      <c r="L92" s="7"/>
      <c r="M92" s="2"/>
      <c r="N92" s="2"/>
      <c r="O92" s="29">
        <f>(IF(AND(J92&gt;0,J92&lt;=I92),J92,I92)*(L92-M92+N92))</f>
        <v>0</v>
      </c>
      <c r="P92" s="12"/>
      <c r="Q92" s="2"/>
      <c r="R92" s="2"/>
    </row>
    <row r="93" spans="1:18" ht="40.5">
      <c r="A93">
        <v>13</v>
      </c>
      <c r="B93">
        <v>39</v>
      </c>
      <c r="C93">
        <v>2020</v>
      </c>
      <c r="D93">
        <v>77</v>
      </c>
      <c r="G93" s="15">
        <v>77</v>
      </c>
      <c r="H93" s="20" t="s">
        <v>110</v>
      </c>
      <c r="I93" s="23">
        <v>150</v>
      </c>
      <c r="J93" s="23" t="s">
        <v>34</v>
      </c>
      <c r="K93" s="15" t="s">
        <v>26</v>
      </c>
      <c r="L93" s="7"/>
      <c r="M93" s="2"/>
      <c r="N93" s="2"/>
      <c r="O93" s="29">
        <f>(IF(AND(J93&gt;0,J93&lt;=I93),J93,I93)*(L93-M93+N93))</f>
        <v>0</v>
      </c>
      <c r="P93" s="12"/>
      <c r="Q93" s="2"/>
      <c r="R93" s="2"/>
    </row>
    <row r="94" spans="1:18" ht="51">
      <c r="A94">
        <v>13</v>
      </c>
      <c r="B94">
        <v>39</v>
      </c>
      <c r="C94">
        <v>2020</v>
      </c>
      <c r="D94">
        <v>78</v>
      </c>
      <c r="G94" s="15">
        <v>78</v>
      </c>
      <c r="H94" s="20" t="s">
        <v>111</v>
      </c>
      <c r="I94" s="23">
        <v>300</v>
      </c>
      <c r="J94" s="23" t="s">
        <v>34</v>
      </c>
      <c r="K94" s="15" t="s">
        <v>26</v>
      </c>
      <c r="L94" s="7"/>
      <c r="M94" s="2"/>
      <c r="N94" s="2"/>
      <c r="O94" s="29">
        <f>(IF(AND(J94&gt;0,J94&lt;=I94),J94,I94)*(L94-M94+N94))</f>
        <v>0</v>
      </c>
      <c r="P94" s="12"/>
      <c r="Q94" s="2"/>
      <c r="R94" s="2"/>
    </row>
    <row r="95" spans="1:18" ht="40.5">
      <c r="A95">
        <v>13</v>
      </c>
      <c r="B95">
        <v>39</v>
      </c>
      <c r="C95">
        <v>2020</v>
      </c>
      <c r="D95">
        <v>79</v>
      </c>
      <c r="G95" s="15">
        <v>79</v>
      </c>
      <c r="H95" s="20" t="s">
        <v>112</v>
      </c>
      <c r="I95" s="23">
        <v>90</v>
      </c>
      <c r="J95" s="23" t="s">
        <v>59</v>
      </c>
      <c r="K95" s="15" t="s">
        <v>26</v>
      </c>
      <c r="L95" s="7"/>
      <c r="M95" s="2"/>
      <c r="N95" s="2"/>
      <c r="O95" s="29">
        <f>(IF(AND(J95&gt;0,J95&lt;=I95),J95,I95)*(L95-M95+N95))</f>
        <v>0</v>
      </c>
      <c r="P95" s="12"/>
      <c r="Q95" s="2"/>
      <c r="R95" s="2"/>
    </row>
    <row r="96" spans="1:18" ht="51">
      <c r="A96">
        <v>13</v>
      </c>
      <c r="B96">
        <v>39</v>
      </c>
      <c r="C96">
        <v>2020</v>
      </c>
      <c r="D96">
        <v>80</v>
      </c>
      <c r="G96" s="15">
        <v>80</v>
      </c>
      <c r="H96" s="20" t="s">
        <v>113</v>
      </c>
      <c r="I96" s="23">
        <v>600</v>
      </c>
      <c r="J96" s="23" t="s">
        <v>34</v>
      </c>
      <c r="K96" s="15" t="s">
        <v>26</v>
      </c>
      <c r="L96" s="7"/>
      <c r="M96" s="2"/>
      <c r="N96" s="2"/>
      <c r="O96" s="29">
        <f>(IF(AND(J96&gt;0,J96&lt;=I96),J96,I96)*(L96-M96+N96))</f>
        <v>0</v>
      </c>
      <c r="P96" s="12"/>
      <c r="Q96" s="2"/>
      <c r="R96" s="2"/>
    </row>
    <row r="97" spans="1:18" ht="40.5">
      <c r="A97">
        <v>13</v>
      </c>
      <c r="B97">
        <v>39</v>
      </c>
      <c r="C97">
        <v>2020</v>
      </c>
      <c r="D97">
        <v>81</v>
      </c>
      <c r="G97" s="15">
        <v>81</v>
      </c>
      <c r="H97" s="20" t="s">
        <v>114</v>
      </c>
      <c r="I97" s="23">
        <v>225</v>
      </c>
      <c r="J97" s="23" t="s">
        <v>34</v>
      </c>
      <c r="K97" s="15" t="s">
        <v>26</v>
      </c>
      <c r="L97" s="7"/>
      <c r="M97" s="2"/>
      <c r="N97" s="2"/>
      <c r="O97" s="29">
        <f>(IF(AND(J97&gt;0,J97&lt;=I97),J97,I97)*(L97-M97+N97))</f>
        <v>0</v>
      </c>
      <c r="P97" s="12"/>
      <c r="Q97" s="2"/>
      <c r="R97" s="2"/>
    </row>
    <row r="98" spans="1:18" ht="14.25">
      <c r="A98">
        <v>13</v>
      </c>
      <c r="B98">
        <v>39</v>
      </c>
      <c r="C98">
        <v>2020</v>
      </c>
      <c r="D98">
        <v>82</v>
      </c>
      <c r="G98" s="15">
        <v>82</v>
      </c>
      <c r="H98" s="20" t="s">
        <v>115</v>
      </c>
      <c r="I98" s="23">
        <v>300</v>
      </c>
      <c r="J98" s="23" t="s">
        <v>116</v>
      </c>
      <c r="K98" s="15" t="s">
        <v>26</v>
      </c>
      <c r="L98" s="7"/>
      <c r="M98" s="2"/>
      <c r="N98" s="2"/>
      <c r="O98" s="29">
        <f>(IF(AND(J98&gt;0,J98&lt;=I98),J98,I98)*(L98-M98+N98))</f>
        <v>0</v>
      </c>
      <c r="P98" s="12"/>
      <c r="Q98" s="2"/>
      <c r="R98" s="2"/>
    </row>
    <row r="99" spans="1:18" ht="30">
      <c r="A99">
        <v>13</v>
      </c>
      <c r="B99">
        <v>39</v>
      </c>
      <c r="C99">
        <v>2020</v>
      </c>
      <c r="D99">
        <v>83</v>
      </c>
      <c r="G99" s="15">
        <v>83</v>
      </c>
      <c r="H99" s="20" t="s">
        <v>117</v>
      </c>
      <c r="I99" s="23">
        <v>15</v>
      </c>
      <c r="J99" s="23" t="s">
        <v>34</v>
      </c>
      <c r="K99" s="15" t="s">
        <v>26</v>
      </c>
      <c r="L99" s="7"/>
      <c r="M99" s="2"/>
      <c r="N99" s="2"/>
      <c r="O99" s="29">
        <f>(IF(AND(J99&gt;0,J99&lt;=I99),J99,I99)*(L99-M99+N99))</f>
        <v>0</v>
      </c>
      <c r="P99" s="12"/>
      <c r="Q99" s="2"/>
      <c r="R99" s="2"/>
    </row>
    <row r="100" spans="1:18" ht="40.5">
      <c r="A100">
        <v>13</v>
      </c>
      <c r="B100">
        <v>39</v>
      </c>
      <c r="C100">
        <v>2020</v>
      </c>
      <c r="D100">
        <v>84</v>
      </c>
      <c r="G100" s="15">
        <v>84</v>
      </c>
      <c r="H100" s="20" t="s">
        <v>118</v>
      </c>
      <c r="I100" s="23">
        <v>24</v>
      </c>
      <c r="J100" s="23" t="s">
        <v>34</v>
      </c>
      <c r="K100" s="15" t="s">
        <v>26</v>
      </c>
      <c r="L100" s="7"/>
      <c r="M100" s="2"/>
      <c r="N100" s="2"/>
      <c r="O100" s="29">
        <f>(IF(AND(J100&gt;0,J100&lt;=I100),J100,I100)*(L100-M100+N100))</f>
        <v>0</v>
      </c>
      <c r="P100" s="12"/>
      <c r="Q100" s="2"/>
      <c r="R100" s="2"/>
    </row>
    <row r="101" spans="1:18" ht="30">
      <c r="A101">
        <v>13</v>
      </c>
      <c r="B101">
        <v>39</v>
      </c>
      <c r="C101">
        <v>2020</v>
      </c>
      <c r="D101">
        <v>85</v>
      </c>
      <c r="G101" s="15">
        <v>85</v>
      </c>
      <c r="H101" s="20" t="s">
        <v>119</v>
      </c>
      <c r="I101" s="23">
        <v>45</v>
      </c>
      <c r="J101" s="23" t="s">
        <v>34</v>
      </c>
      <c r="K101" s="15" t="s">
        <v>26</v>
      </c>
      <c r="L101" s="7"/>
      <c r="M101" s="2"/>
      <c r="N101" s="2"/>
      <c r="O101" s="29">
        <f>(IF(AND(J101&gt;0,J101&lt;=I101),J101,I101)*(L101-M101+N101))</f>
        <v>0</v>
      </c>
      <c r="P101" s="12"/>
      <c r="Q101" s="2"/>
      <c r="R101" s="2"/>
    </row>
    <row r="102" spans="1:18" ht="51">
      <c r="A102">
        <v>13</v>
      </c>
      <c r="B102">
        <v>39</v>
      </c>
      <c r="C102">
        <v>2020</v>
      </c>
      <c r="D102">
        <v>86</v>
      </c>
      <c r="G102" s="15">
        <v>86</v>
      </c>
      <c r="H102" s="20" t="s">
        <v>120</v>
      </c>
      <c r="I102" s="23">
        <v>15</v>
      </c>
      <c r="J102" s="23" t="s">
        <v>121</v>
      </c>
      <c r="K102" s="15" t="s">
        <v>26</v>
      </c>
      <c r="L102" s="7"/>
      <c r="M102" s="2"/>
      <c r="N102" s="2"/>
      <c r="O102" s="29">
        <f>(IF(AND(J102&gt;0,J102&lt;=I102),J102,I102)*(L102-M102+N102))</f>
        <v>0</v>
      </c>
      <c r="P102" s="12"/>
      <c r="Q102" s="2"/>
      <c r="R102" s="2"/>
    </row>
    <row r="103" spans="1:18" ht="60.75">
      <c r="A103">
        <v>13</v>
      </c>
      <c r="B103">
        <v>39</v>
      </c>
      <c r="C103">
        <v>2020</v>
      </c>
      <c r="D103">
        <v>87</v>
      </c>
      <c r="G103" s="15">
        <v>87</v>
      </c>
      <c r="H103" s="20" t="s">
        <v>122</v>
      </c>
      <c r="I103" s="23">
        <v>390</v>
      </c>
      <c r="J103" s="23" t="s">
        <v>34</v>
      </c>
      <c r="K103" s="15" t="s">
        <v>26</v>
      </c>
      <c r="L103" s="7"/>
      <c r="M103" s="2"/>
      <c r="N103" s="2"/>
      <c r="O103" s="29">
        <f>(IF(AND(J103&gt;0,J103&lt;=I103),J103,I103)*(L103-M103+N103))</f>
        <v>0</v>
      </c>
      <c r="P103" s="12"/>
      <c r="Q103" s="2"/>
      <c r="R103" s="2"/>
    </row>
    <row r="104" spans="1:18" ht="111.75">
      <c r="A104">
        <v>13</v>
      </c>
      <c r="B104">
        <v>39</v>
      </c>
      <c r="C104">
        <v>2020</v>
      </c>
      <c r="D104">
        <v>88</v>
      </c>
      <c r="G104" s="15">
        <v>88</v>
      </c>
      <c r="H104" s="20" t="s">
        <v>123</v>
      </c>
      <c r="I104" s="23">
        <v>4875</v>
      </c>
      <c r="J104" s="23" t="s">
        <v>34</v>
      </c>
      <c r="K104" s="15" t="s">
        <v>26</v>
      </c>
      <c r="L104" s="7"/>
      <c r="M104" s="2"/>
      <c r="N104" s="2"/>
      <c r="O104" s="29">
        <f>(IF(AND(J104&gt;0,J104&lt;=I104),J104,I104)*(L104-M104+N104))</f>
        <v>0</v>
      </c>
      <c r="P104" s="12"/>
      <c r="Q104" s="2"/>
      <c r="R104" s="2"/>
    </row>
    <row r="105" spans="1:18" ht="111.75">
      <c r="A105">
        <v>13</v>
      </c>
      <c r="B105">
        <v>39</v>
      </c>
      <c r="C105">
        <v>2020</v>
      </c>
      <c r="D105">
        <v>89</v>
      </c>
      <c r="G105" s="15">
        <v>89</v>
      </c>
      <c r="H105" s="20" t="s">
        <v>124</v>
      </c>
      <c r="I105" s="23">
        <v>4890</v>
      </c>
      <c r="J105" s="23" t="s">
        <v>34</v>
      </c>
      <c r="K105" s="15" t="s">
        <v>26</v>
      </c>
      <c r="L105" s="7"/>
      <c r="M105" s="2"/>
      <c r="N105" s="2"/>
      <c r="O105" s="29">
        <f>(IF(AND(J105&gt;0,J105&lt;=I105),J105,I105)*(L105-M105+N105))</f>
        <v>0</v>
      </c>
      <c r="P105" s="12"/>
      <c r="Q105" s="2"/>
      <c r="R105" s="2"/>
    </row>
    <row r="106" spans="1:18" ht="111.75">
      <c r="A106">
        <v>13</v>
      </c>
      <c r="B106">
        <v>39</v>
      </c>
      <c r="C106">
        <v>2020</v>
      </c>
      <c r="D106">
        <v>90</v>
      </c>
      <c r="G106" s="15">
        <v>90</v>
      </c>
      <c r="H106" s="20" t="s">
        <v>125</v>
      </c>
      <c r="I106" s="23">
        <v>1703</v>
      </c>
      <c r="J106" s="23" t="s">
        <v>34</v>
      </c>
      <c r="K106" s="15" t="s">
        <v>26</v>
      </c>
      <c r="L106" s="7"/>
      <c r="M106" s="2"/>
      <c r="N106" s="2"/>
      <c r="O106" s="29">
        <f>(IF(AND(J106&gt;0,J106&lt;=I106),J106,I106)*(L106-M106+N106))</f>
        <v>0</v>
      </c>
      <c r="P106" s="12"/>
      <c r="Q106" s="2"/>
      <c r="R106" s="2"/>
    </row>
    <row r="107" spans="1:18" ht="111.75">
      <c r="A107">
        <v>13</v>
      </c>
      <c r="B107">
        <v>39</v>
      </c>
      <c r="C107">
        <v>2020</v>
      </c>
      <c r="D107">
        <v>91</v>
      </c>
      <c r="G107" s="15">
        <v>91</v>
      </c>
      <c r="H107" s="20" t="s">
        <v>126</v>
      </c>
      <c r="I107" s="23">
        <v>1703</v>
      </c>
      <c r="J107" s="23" t="s">
        <v>34</v>
      </c>
      <c r="K107" s="15" t="s">
        <v>26</v>
      </c>
      <c r="L107" s="7"/>
      <c r="M107" s="2"/>
      <c r="N107" s="2"/>
      <c r="O107" s="29">
        <f>(IF(AND(J107&gt;0,J107&lt;=I107),J107,I107)*(L107-M107+N107))</f>
        <v>0</v>
      </c>
      <c r="P107" s="12"/>
      <c r="Q107" s="2"/>
      <c r="R107" s="2"/>
    </row>
    <row r="108" spans="1:18" ht="40.5">
      <c r="A108">
        <v>13</v>
      </c>
      <c r="B108">
        <v>39</v>
      </c>
      <c r="C108">
        <v>2020</v>
      </c>
      <c r="D108">
        <v>92</v>
      </c>
      <c r="G108" s="15">
        <v>92</v>
      </c>
      <c r="H108" s="20" t="s">
        <v>127</v>
      </c>
      <c r="I108" s="23">
        <v>90</v>
      </c>
      <c r="J108" s="23" t="s">
        <v>45</v>
      </c>
      <c r="K108" s="15" t="s">
        <v>26</v>
      </c>
      <c r="L108" s="7"/>
      <c r="M108" s="2"/>
      <c r="N108" s="2"/>
      <c r="O108" s="29">
        <f>(IF(AND(J108&gt;0,J108&lt;=I108),J108,I108)*(L108-M108+N108))</f>
        <v>0</v>
      </c>
      <c r="P108" s="12"/>
      <c r="Q108" s="2"/>
      <c r="R108" s="2"/>
    </row>
    <row r="109" spans="1:18" ht="153">
      <c r="A109">
        <v>13</v>
      </c>
      <c r="B109">
        <v>39</v>
      </c>
      <c r="C109">
        <v>2020</v>
      </c>
      <c r="D109">
        <v>93</v>
      </c>
      <c r="G109" s="15">
        <v>93</v>
      </c>
      <c r="H109" s="20" t="s">
        <v>128</v>
      </c>
      <c r="I109" s="23">
        <v>45</v>
      </c>
      <c r="J109" s="23" t="s">
        <v>34</v>
      </c>
      <c r="K109" s="15" t="s">
        <v>26</v>
      </c>
      <c r="L109" s="7"/>
      <c r="M109" s="2"/>
      <c r="N109" s="2"/>
      <c r="O109" s="29">
        <f>(IF(AND(J109&gt;0,J109&lt;=I109),J109,I109)*(L109-M109+N109))</f>
        <v>0</v>
      </c>
      <c r="P109" s="12"/>
      <c r="Q109" s="2"/>
      <c r="R109" s="2"/>
    </row>
    <row r="110" spans="1:18" ht="153">
      <c r="A110">
        <v>13</v>
      </c>
      <c r="B110">
        <v>39</v>
      </c>
      <c r="C110">
        <v>2020</v>
      </c>
      <c r="D110">
        <v>94</v>
      </c>
      <c r="G110" s="15">
        <v>94</v>
      </c>
      <c r="H110" s="20" t="s">
        <v>129</v>
      </c>
      <c r="I110" s="23">
        <v>12</v>
      </c>
      <c r="J110" s="23" t="s">
        <v>34</v>
      </c>
      <c r="K110" s="15" t="s">
        <v>26</v>
      </c>
      <c r="L110" s="7"/>
      <c r="M110" s="2"/>
      <c r="N110" s="2"/>
      <c r="O110" s="29">
        <f>(IF(AND(J110&gt;0,J110&lt;=I110),J110,I110)*(L110-M110+N110))</f>
        <v>0</v>
      </c>
      <c r="P110" s="12"/>
      <c r="Q110" s="2"/>
      <c r="R110" s="2"/>
    </row>
    <row r="111" spans="1:18" ht="60.75">
      <c r="A111">
        <v>13</v>
      </c>
      <c r="B111">
        <v>39</v>
      </c>
      <c r="C111">
        <v>2020</v>
      </c>
      <c r="D111">
        <v>95</v>
      </c>
      <c r="G111" s="15">
        <v>95</v>
      </c>
      <c r="H111" s="20" t="s">
        <v>130</v>
      </c>
      <c r="I111" s="23">
        <v>504</v>
      </c>
      <c r="J111" s="23" t="s">
        <v>59</v>
      </c>
      <c r="K111" s="15" t="s">
        <v>26</v>
      </c>
      <c r="L111" s="7"/>
      <c r="M111" s="2"/>
      <c r="N111" s="2"/>
      <c r="O111" s="29">
        <f>(IF(AND(J111&gt;0,J111&lt;=I111),J111,I111)*(L111-M111+N111))</f>
        <v>0</v>
      </c>
      <c r="P111" s="12"/>
      <c r="Q111" s="2"/>
      <c r="R111" s="2"/>
    </row>
    <row r="112" spans="1:18" ht="14.25">
      <c r="A112">
        <v>13</v>
      </c>
      <c r="B112">
        <v>39</v>
      </c>
      <c r="C112">
        <v>2020</v>
      </c>
      <c r="D112">
        <v>96</v>
      </c>
      <c r="G112" s="15">
        <v>96</v>
      </c>
      <c r="H112" s="20" t="s">
        <v>131</v>
      </c>
      <c r="I112" s="23">
        <v>24</v>
      </c>
      <c r="J112" s="23" t="s">
        <v>34</v>
      </c>
      <c r="K112" s="15" t="s">
        <v>26</v>
      </c>
      <c r="L112" s="7"/>
      <c r="M112" s="2"/>
      <c r="N112" s="2"/>
      <c r="O112" s="29">
        <f>(IF(AND(J112&gt;0,J112&lt;=I112),J112,I112)*(L112-M112+N112))</f>
        <v>0</v>
      </c>
      <c r="P112" s="12"/>
      <c r="Q112" s="2"/>
      <c r="R112" s="2"/>
    </row>
    <row r="113" spans="1:18" ht="30">
      <c r="A113">
        <v>13</v>
      </c>
      <c r="B113">
        <v>39</v>
      </c>
      <c r="C113">
        <v>2020</v>
      </c>
      <c r="D113">
        <v>97</v>
      </c>
      <c r="G113" s="15">
        <v>97</v>
      </c>
      <c r="H113" s="20" t="s">
        <v>132</v>
      </c>
      <c r="I113" s="23">
        <v>225</v>
      </c>
      <c r="J113" s="23" t="s">
        <v>34</v>
      </c>
      <c r="K113" s="15" t="s">
        <v>26</v>
      </c>
      <c r="L113" s="7"/>
      <c r="M113" s="2"/>
      <c r="N113" s="2"/>
      <c r="O113" s="29">
        <f>(IF(AND(J113&gt;0,J113&lt;=I113),J113,I113)*(L113-M113+N113))</f>
        <v>0</v>
      </c>
      <c r="P113" s="12"/>
      <c r="Q113" s="2"/>
      <c r="R113" s="2"/>
    </row>
    <row r="114" spans="1:18" ht="60.75">
      <c r="A114">
        <v>13</v>
      </c>
      <c r="B114">
        <v>39</v>
      </c>
      <c r="C114">
        <v>2020</v>
      </c>
      <c r="D114">
        <v>98</v>
      </c>
      <c r="G114" s="15">
        <v>98</v>
      </c>
      <c r="H114" s="20" t="s">
        <v>133</v>
      </c>
      <c r="I114" s="23">
        <v>675</v>
      </c>
      <c r="J114" s="23" t="s">
        <v>34</v>
      </c>
      <c r="K114" s="15" t="s">
        <v>26</v>
      </c>
      <c r="L114" s="7"/>
      <c r="M114" s="2"/>
      <c r="N114" s="2"/>
      <c r="O114" s="29">
        <f>(IF(AND(J114&gt;0,J114&lt;=I114),J114,I114)*(L114-M114+N114))</f>
        <v>0</v>
      </c>
      <c r="P114" s="12"/>
      <c r="Q114" s="2"/>
      <c r="R114" s="2"/>
    </row>
    <row r="115" spans="1:18" ht="30">
      <c r="A115">
        <v>13</v>
      </c>
      <c r="B115">
        <v>39</v>
      </c>
      <c r="C115">
        <v>2020</v>
      </c>
      <c r="D115">
        <v>99</v>
      </c>
      <c r="G115" s="15">
        <v>99</v>
      </c>
      <c r="H115" s="20" t="s">
        <v>134</v>
      </c>
      <c r="I115" s="23">
        <v>90</v>
      </c>
      <c r="J115" s="23" t="s">
        <v>34</v>
      </c>
      <c r="K115" s="15" t="s">
        <v>26</v>
      </c>
      <c r="L115" s="7"/>
      <c r="M115" s="2"/>
      <c r="N115" s="2"/>
      <c r="O115" s="29">
        <f>(IF(AND(J115&gt;0,J115&lt;=I115),J115,I115)*(L115-M115+N115))</f>
        <v>0</v>
      </c>
      <c r="P115" s="12"/>
      <c r="Q115" s="2"/>
      <c r="R115" s="2"/>
    </row>
    <row r="116" spans="1:18" ht="60.75">
      <c r="A116">
        <v>13</v>
      </c>
      <c r="B116">
        <v>39</v>
      </c>
      <c r="C116">
        <v>2020</v>
      </c>
      <c r="D116">
        <v>100</v>
      </c>
      <c r="G116" s="15">
        <v>100</v>
      </c>
      <c r="H116" s="20" t="s">
        <v>135</v>
      </c>
      <c r="I116" s="23">
        <v>165</v>
      </c>
      <c r="J116" s="23" t="s">
        <v>59</v>
      </c>
      <c r="K116" s="15" t="s">
        <v>26</v>
      </c>
      <c r="L116" s="7"/>
      <c r="M116" s="2"/>
      <c r="N116" s="2"/>
      <c r="O116" s="29">
        <f>(IF(AND(J116&gt;0,J116&lt;=I116),J116,I116)*(L116-M116+N116))</f>
        <v>0</v>
      </c>
      <c r="P116" s="12"/>
      <c r="Q116" s="2"/>
      <c r="R116" s="2"/>
    </row>
    <row r="117" spans="7:18" ht="14.25">
      <c r="G117" s="15"/>
      <c r="H117" s="20"/>
      <c r="I117" s="23"/>
      <c r="J117" s="23"/>
      <c r="K117" s="15"/>
      <c r="L117" s="7"/>
      <c r="M117" s="2"/>
      <c r="N117" s="2"/>
      <c r="O117" s="9"/>
      <c r="P117" s="12"/>
      <c r="Q117" s="2"/>
      <c r="R117" s="2"/>
    </row>
    <row r="118" spans="8:15" ht="14.25">
      <c r="H118" s="16"/>
      <c r="L118" s="31" t="s">
        <v>136</v>
      </c>
      <c r="N118" s="32"/>
      <c r="O118" s="33">
        <f>SUM(O10:O116)</f>
        <v>0</v>
      </c>
    </row>
    <row r="119" ht="15" thickBot="1">
      <c r="H119" s="16"/>
    </row>
    <row r="120" spans="8:16" ht="14.25">
      <c r="H120" s="16"/>
      <c r="N120" s="38"/>
      <c r="O120" s="41"/>
      <c r="P120" s="42" t="s">
        <v>141</v>
      </c>
    </row>
    <row r="121" spans="8:16" ht="14.25">
      <c r="H121" s="16" t="s">
        <v>137</v>
      </c>
      <c r="I121" s="36"/>
      <c r="N121" s="38"/>
      <c r="O121" s="40"/>
      <c r="P121" s="39"/>
    </row>
    <row r="122" spans="8:16" ht="14.25">
      <c r="H122" s="16" t="s">
        <v>138</v>
      </c>
      <c r="I122" s="36"/>
      <c r="N122" s="38"/>
      <c r="O122" s="40"/>
      <c r="P122" s="39"/>
    </row>
    <row r="123" spans="8:16" ht="14.25">
      <c r="H123" s="16" t="s">
        <v>139</v>
      </c>
      <c r="I123" s="4"/>
      <c r="N123" s="38"/>
      <c r="O123" s="40"/>
      <c r="P123" s="39"/>
    </row>
    <row r="124" spans="8:16" ht="14.25">
      <c r="H124" s="16" t="s">
        <v>140</v>
      </c>
      <c r="I124" s="36"/>
      <c r="N124" s="38"/>
      <c r="O124" s="40"/>
      <c r="P124" s="39"/>
    </row>
    <row r="125" spans="8:16" ht="14.25">
      <c r="H125" s="16"/>
      <c r="I125" s="37"/>
      <c r="N125" s="38"/>
      <c r="O125" s="40"/>
      <c r="P125" s="39"/>
    </row>
    <row r="126" spans="8:16" ht="14.25">
      <c r="H126" s="16"/>
      <c r="I126" s="4"/>
      <c r="N126" s="38"/>
      <c r="O126" s="40"/>
      <c r="P126" s="39"/>
    </row>
    <row r="127" spans="8:16" ht="14.25">
      <c r="H127" s="16"/>
      <c r="I127" s="4"/>
      <c r="N127" s="38"/>
      <c r="O127" s="40"/>
      <c r="P127" s="39"/>
    </row>
    <row r="128" spans="14:16" ht="14.25">
      <c r="N128" s="38"/>
      <c r="O128" s="40"/>
      <c r="P128" s="39"/>
    </row>
    <row r="129" spans="14:16" ht="15" thickBot="1">
      <c r="N129" s="38"/>
      <c r="O129" s="43"/>
      <c r="P129" s="44" t="s">
        <v>142</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2020-10-23T13:33:33Z</dcterms:created>
  <dcterms:modified xsi:type="dcterms:W3CDTF">2020-10-23T13:33:38Z</dcterms:modified>
  <cp:category/>
  <cp:version/>
  <cp:contentType/>
  <cp:contentStatus/>
</cp:coreProperties>
</file>